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o\Asistente Tecnico\fpr\Inscripciones y programas\competencias 2023\Campeonato Nacional 20 Agosto\"/>
    </mc:Choice>
  </mc:AlternateContent>
  <xr:revisionPtr revIDLastSave="0" documentId="8_{4984984C-3333-4375-83E9-ED28AFD3A5DC}" xr6:coauthVersionLast="47" xr6:coauthVersionMax="47" xr10:uidLastSave="{00000000-0000-0000-0000-000000000000}"/>
  <bookViews>
    <workbookView xWindow="-108" yWindow="-108" windowWidth="23256" windowHeight="12576" activeTab="2" xr2:uid="{DF6AE56C-8695-804B-87C7-DD3FFBDBAB0F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3" l="1"/>
  <c r="J11" i="3"/>
  <c r="I11" i="3"/>
  <c r="F11" i="3"/>
  <c r="D11" i="3"/>
  <c r="C11" i="3"/>
  <c r="L30" i="1"/>
  <c r="L28" i="1"/>
  <c r="L26" i="1"/>
  <c r="L24" i="1"/>
  <c r="L21" i="1"/>
  <c r="L19" i="1"/>
  <c r="H66" i="1"/>
  <c r="G62" i="1"/>
  <c r="G60" i="1"/>
  <c r="G21" i="1"/>
  <c r="H21" i="1" s="1"/>
  <c r="G26" i="1"/>
  <c r="H26" i="1" s="1"/>
  <c r="H60" i="1" l="1"/>
  <c r="H50" i="1"/>
  <c r="H45" i="1"/>
  <c r="H35" i="1"/>
  <c r="H39" i="1"/>
  <c r="H37" i="1"/>
  <c r="H56" i="1"/>
  <c r="H153" i="1"/>
  <c r="H17" i="1"/>
</calcChain>
</file>

<file path=xl/sharedStrings.xml><?xml version="1.0" encoding="utf-8"?>
<sst xmlns="http://schemas.openxmlformats.org/spreadsheetml/2006/main" count="742" uniqueCount="305">
  <si>
    <t>INSCRIPCIONES CRL.</t>
  </si>
  <si>
    <t>BOTE</t>
  </si>
  <si>
    <t>CLUB " "</t>
  </si>
  <si>
    <t>APELLIDO y NOMBRE</t>
  </si>
  <si>
    <t>CATEGORÍA</t>
  </si>
  <si>
    <t>AÑO NAC.</t>
  </si>
  <si>
    <t>EDAD</t>
  </si>
  <si>
    <t>CRU</t>
  </si>
  <si>
    <t>Marco Tenorio</t>
  </si>
  <si>
    <t>M1X</t>
  </si>
  <si>
    <t>F</t>
  </si>
  <si>
    <t>Luis Perez</t>
  </si>
  <si>
    <t>G</t>
  </si>
  <si>
    <t>Eduardo Gislain</t>
  </si>
  <si>
    <t>H</t>
  </si>
  <si>
    <t>SCI</t>
  </si>
  <si>
    <t>Giancarlo Castro</t>
  </si>
  <si>
    <t>M2X</t>
  </si>
  <si>
    <t>B</t>
  </si>
  <si>
    <t>Douglas Castro</t>
  </si>
  <si>
    <t>A</t>
  </si>
  <si>
    <t>Miguel Cavero</t>
  </si>
  <si>
    <t>68</t>
  </si>
  <si>
    <t>Promedio</t>
  </si>
  <si>
    <t>´88</t>
  </si>
  <si>
    <t>´83</t>
  </si>
  <si>
    <t>E</t>
  </si>
  <si>
    <t>CAMPEONATO NACIONAL, JUVENIL Y MASTER</t>
  </si>
  <si>
    <t>DOMINGO 20 DE AGOSTO 2023</t>
  </si>
  <si>
    <t xml:space="preserve">INSCRIPCIONES </t>
  </si>
  <si>
    <t>handicap</t>
  </si>
  <si>
    <t>Alberto Limonta</t>
  </si>
  <si>
    <t>U-19</t>
  </si>
  <si>
    <t>Carlos Reategui</t>
  </si>
  <si>
    <t>Lizardo Lopez</t>
  </si>
  <si>
    <t>Roberto Gamio</t>
  </si>
  <si>
    <t>Oscar Chahar</t>
  </si>
  <si>
    <t>Carlos Zegarra</t>
  </si>
  <si>
    <t>Aldo Coz</t>
  </si>
  <si>
    <t>Jorge Tenorio</t>
  </si>
  <si>
    <t>M8+</t>
  </si>
  <si>
    <t>J</t>
  </si>
  <si>
    <t>41</t>
  </si>
  <si>
    <t>50</t>
  </si>
  <si>
    <t>51</t>
  </si>
  <si>
    <t>53</t>
  </si>
  <si>
    <t>57</t>
  </si>
  <si>
    <t>58</t>
  </si>
  <si>
    <t>61</t>
  </si>
  <si>
    <t>M4X</t>
  </si>
  <si>
    <t>Sebastián Augusto Farfan Godoy</t>
  </si>
  <si>
    <t>CUR A</t>
  </si>
  <si>
    <t>Matías Italo Cabizza Egusquiza</t>
  </si>
  <si>
    <t>Adrian Yago Peñaloza Zuñiga</t>
  </si>
  <si>
    <t>Salvador Aguila Majano</t>
  </si>
  <si>
    <t>Lawrence Benjamín Haleski Zevallos Ortiz</t>
  </si>
  <si>
    <t>Renzo Sebastián Ramirez Peña</t>
  </si>
  <si>
    <t>CUR</t>
  </si>
  <si>
    <t>CRL</t>
  </si>
  <si>
    <t>92</t>
  </si>
  <si>
    <t>Tatiana Serminario Balarezo</t>
  </si>
  <si>
    <t>24.07.88</t>
  </si>
  <si>
    <t xml:space="preserve">Pamela Noya Reyes </t>
  </si>
  <si>
    <t>W1X</t>
  </si>
  <si>
    <t>Patricia de Picassa Cornelio</t>
  </si>
  <si>
    <t>D</t>
  </si>
  <si>
    <t>Ismael La Rosa Fernandini</t>
  </si>
  <si>
    <t>C</t>
  </si>
  <si>
    <t>16.03.77</t>
  </si>
  <si>
    <t>Nicanor Revilla Vergara</t>
  </si>
  <si>
    <t>04.10.63</t>
  </si>
  <si>
    <t>Marianella Bonomini Catanzaro</t>
  </si>
  <si>
    <t>04.10.80</t>
  </si>
  <si>
    <t>José Seminario Vargas</t>
  </si>
  <si>
    <t>20.01.68</t>
  </si>
  <si>
    <t>Karelia Moreyra Quimper</t>
  </si>
  <si>
    <t>11.08.63</t>
  </si>
  <si>
    <t>Mix2X</t>
  </si>
  <si>
    <t>Mix2x</t>
  </si>
  <si>
    <t>Geronimo Hamann Zlatar</t>
  </si>
  <si>
    <t>04.01.77</t>
  </si>
  <si>
    <t>Mariela Quirós Goicochea</t>
  </si>
  <si>
    <t>07.03.79</t>
  </si>
  <si>
    <t>Luis Ernesto Larrauri Fernández</t>
  </si>
  <si>
    <t>07.08.73</t>
  </si>
  <si>
    <t>Roxana Ballester Galeno</t>
  </si>
  <si>
    <t>21.01.75</t>
  </si>
  <si>
    <t>Sup: Jacqueline Grace Fuller Bustios</t>
  </si>
  <si>
    <t>22.10.41</t>
  </si>
  <si>
    <t>Gustavo de la Puente de la Borda</t>
  </si>
  <si>
    <t>Mix4X</t>
  </si>
  <si>
    <t>Mix4x</t>
  </si>
  <si>
    <t xml:space="preserve">M2X </t>
  </si>
  <si>
    <t>CRL "A"</t>
  </si>
  <si>
    <t xml:space="preserve">VICTOR E. ASPILLAGA ALAYZA </t>
  </si>
  <si>
    <t>GERONIMO HAMANN ZLATAR</t>
  </si>
  <si>
    <t>AUGUSTOFARFAN SCHMIDT</t>
  </si>
  <si>
    <t>MARCO  SANGUINETI PODESTA</t>
  </si>
  <si>
    <t xml:space="preserve">CRL </t>
  </si>
  <si>
    <t>88</t>
  </si>
  <si>
    <t>96</t>
  </si>
  <si>
    <t>69</t>
  </si>
  <si>
    <t>CRL B</t>
  </si>
  <si>
    <t>CRL A</t>
  </si>
  <si>
    <t>CRL C</t>
  </si>
  <si>
    <t xml:space="preserve">W1X </t>
  </si>
  <si>
    <t xml:space="preserve">LUCIANA CAMILA ZEGARRA VARGAS </t>
  </si>
  <si>
    <t>M2-</t>
  </si>
  <si>
    <t>Matías Italo Cabizza Egusquiza SUP</t>
  </si>
  <si>
    <t>Sebastián Augusto Farfan Godoy SUP</t>
  </si>
  <si>
    <t>Adrian Yago Peñaloza Zuñiga SUP</t>
  </si>
  <si>
    <t>MARIA JOSÉ CEVASCO DIAZ</t>
  </si>
  <si>
    <t>LIESEL BRAUN GARCIA</t>
  </si>
  <si>
    <t>ARANZA FARFAN LAPENTA SUP</t>
  </si>
  <si>
    <t>W2X</t>
  </si>
  <si>
    <t>MAYA DOIG</t>
  </si>
  <si>
    <t>MARIANA CORNEJO</t>
  </si>
  <si>
    <t>W4X</t>
  </si>
  <si>
    <t>DOMENICA DEZER SUP</t>
  </si>
  <si>
    <t>LORENZO DIEZ CANSECO</t>
  </si>
  <si>
    <t>CRL "B"</t>
  </si>
  <si>
    <t>TOMÁS PARRY UGARTE</t>
  </si>
  <si>
    <t>CRL"C"</t>
  </si>
  <si>
    <t xml:space="preserve">ADRIÁN RIVAS VERA </t>
  </si>
  <si>
    <t xml:space="preserve"> LEONARDO DE CASANOVA PAZ</t>
  </si>
  <si>
    <t xml:space="preserve">GABRIEL RUIZ ALBERT </t>
  </si>
  <si>
    <t>JAVIER FRANCISCO CHION FUJISHIMA</t>
  </si>
  <si>
    <t>CRL"B"</t>
  </si>
  <si>
    <t>LUCIANO YARROW PÉREZ</t>
  </si>
  <si>
    <t>JOAQUÍN FIGARI MOHANNA</t>
  </si>
  <si>
    <t>IGNACIO CACERES</t>
  </si>
  <si>
    <t>CRL"D"</t>
  </si>
  <si>
    <t>JUAN JOSÉ MOREYRA PUELLO</t>
  </si>
  <si>
    <t>MIKEL APESTEGUI VIDAL</t>
  </si>
  <si>
    <t>CRL"E"</t>
  </si>
  <si>
    <t>CESÁR KROLL</t>
  </si>
  <si>
    <t>LEONARDO DE CASANOVA PAZ</t>
  </si>
  <si>
    <t>U -19</t>
  </si>
  <si>
    <t>MANUEL MESA CARBONE SUP</t>
  </si>
  <si>
    <t>Part</t>
  </si>
  <si>
    <t xml:space="preserve"> CRL C</t>
  </si>
  <si>
    <t>SCI A</t>
  </si>
  <si>
    <t>SCI B</t>
  </si>
  <si>
    <t xml:space="preserve">Maria Jose Cevasco </t>
  </si>
  <si>
    <t>Domenica Dezer</t>
  </si>
  <si>
    <t>Mariza Cornejo SUP</t>
  </si>
  <si>
    <t>W2-</t>
  </si>
  <si>
    <t>u-19</t>
  </si>
  <si>
    <t>Geronimo Hamann</t>
  </si>
  <si>
    <t>1</t>
  </si>
  <si>
    <t>2</t>
  </si>
  <si>
    <t>3</t>
  </si>
  <si>
    <t>5</t>
  </si>
  <si>
    <t>Marco Sanguineti</t>
  </si>
  <si>
    <t>Victor Aspillaga</t>
  </si>
  <si>
    <t>Tatiana Serminario</t>
  </si>
  <si>
    <t>Pamela Noya</t>
  </si>
  <si>
    <t>Karelia Moreyra</t>
  </si>
  <si>
    <t>Ismael La Rosa</t>
  </si>
  <si>
    <t>Marianella Bonomini</t>
  </si>
  <si>
    <t>José Seminario</t>
  </si>
  <si>
    <t>0</t>
  </si>
  <si>
    <t>14</t>
  </si>
  <si>
    <t>M1X U-19</t>
  </si>
  <si>
    <t>Lorenzo Diez Canseco</t>
  </si>
  <si>
    <t>Tomas Parry</t>
  </si>
  <si>
    <t>Sebastián Farfan</t>
  </si>
  <si>
    <t>Adrian Rivas</t>
  </si>
  <si>
    <t>Gabriel Ruiz</t>
  </si>
  <si>
    <t>Luciano Yarrow</t>
  </si>
  <si>
    <t>Joaquin Figari</t>
  </si>
  <si>
    <t>Juan Moreyra</t>
  </si>
  <si>
    <t>Mikel Apestegui</t>
  </si>
  <si>
    <t>Cesar Kroll</t>
  </si>
  <si>
    <t>W1X U-19</t>
  </si>
  <si>
    <t>Leonardo De Casanova</t>
  </si>
  <si>
    <t xml:space="preserve">Matías Cabizza </t>
  </si>
  <si>
    <t>Liesel Braun</t>
  </si>
  <si>
    <t>Maria Jose Cevasco</t>
  </si>
  <si>
    <t>W2X U-19</t>
  </si>
  <si>
    <t xml:space="preserve">Renzo Ramirez </t>
  </si>
  <si>
    <t>Lawrence Haleski</t>
  </si>
  <si>
    <t>W2- U-19</t>
  </si>
  <si>
    <t>M4X U-19</t>
  </si>
  <si>
    <t>Javier Chion</t>
  </si>
  <si>
    <t xml:space="preserve">Adrian Peñaloza </t>
  </si>
  <si>
    <t xml:space="preserve">Salvador Aguila </t>
  </si>
  <si>
    <t xml:space="preserve">Lawrence Haleski </t>
  </si>
  <si>
    <t>Nicanor Revilla</t>
  </si>
  <si>
    <t>Gustavo de la Puente</t>
  </si>
  <si>
    <t xml:space="preserve">Roxana Ballester </t>
  </si>
  <si>
    <t xml:space="preserve">Luis Larrauri </t>
  </si>
  <si>
    <t>Mariela Quirós</t>
  </si>
  <si>
    <t>M2- U-19</t>
  </si>
  <si>
    <t>W4X U-19 CRL</t>
  </si>
  <si>
    <t>M8+ MASTER CRU</t>
  </si>
  <si>
    <t xml:space="preserve">Domenica Dezer </t>
  </si>
  <si>
    <t>Maya Doig</t>
  </si>
  <si>
    <t>Mariana Cornejo</t>
  </si>
  <si>
    <t>Puntaje CAMPEONATO NACIONAL U-19</t>
  </si>
  <si>
    <t>total</t>
  </si>
  <si>
    <t>1X,2-</t>
  </si>
  <si>
    <t>2X.4-,4+</t>
  </si>
  <si>
    <t>4X,8+</t>
  </si>
  <si>
    <t>m1x</t>
  </si>
  <si>
    <t>chi</t>
  </si>
  <si>
    <t>Cristian Virgilio Ahumada</t>
  </si>
  <si>
    <t>b</t>
  </si>
  <si>
    <t>85</t>
  </si>
  <si>
    <t>m2x</t>
  </si>
  <si>
    <t>Dieter Steinmeyer</t>
  </si>
  <si>
    <t>a</t>
  </si>
  <si>
    <t>Felipe Serey</t>
  </si>
  <si>
    <t>m4x</t>
  </si>
  <si>
    <t>Cristian Virgilo Ahumada</t>
  </si>
  <si>
    <t>Sebastian Schumann</t>
  </si>
  <si>
    <t>Jose Gallardo</t>
  </si>
  <si>
    <t>94</t>
  </si>
  <si>
    <t>6</t>
  </si>
  <si>
    <t>4</t>
  </si>
  <si>
    <t>Campeon Nacional U-19</t>
  </si>
  <si>
    <t>Equipo Campeon Nacional Nacional U-19</t>
  </si>
  <si>
    <t>Campeon Nacional Master</t>
  </si>
  <si>
    <t>Club Regatas Union</t>
  </si>
  <si>
    <t>Club Regatas Lima</t>
  </si>
  <si>
    <t>Equipo Campeon Nacional Nacional Master</t>
  </si>
  <si>
    <t>Leonardo de Casanova</t>
  </si>
  <si>
    <r>
      <rPr>
        <b/>
        <sz val="12"/>
        <color rgb="FFFFFFFF"/>
        <rFont val="Calibri"/>
        <family val="2"/>
      </rPr>
      <t>CARRERA 1</t>
    </r>
  </si>
  <si>
    <r>
      <rPr>
        <b/>
        <sz val="10"/>
        <rFont val="Arial"/>
        <family val="2"/>
      </rPr>
      <t>08:00</t>
    </r>
  </si>
  <si>
    <r>
      <rPr>
        <b/>
        <sz val="12"/>
        <color rgb="FFFFFFFF"/>
        <rFont val="Calibri"/>
        <family val="2"/>
      </rPr>
      <t>Carril</t>
    </r>
  </si>
  <si>
    <r>
      <rPr>
        <b/>
        <sz val="12"/>
        <color rgb="FFFFFFFF"/>
        <rFont val="Calibri"/>
        <family val="2"/>
      </rPr>
      <t>Nombre , Apellido</t>
    </r>
  </si>
  <si>
    <t>Club</t>
  </si>
  <si>
    <t>CARRERA 2</t>
  </si>
  <si>
    <t xml:space="preserve">M1X MASTER </t>
  </si>
  <si>
    <t>Handicap</t>
  </si>
  <si>
    <t>Tiempo</t>
  </si>
  <si>
    <t>Puesto</t>
  </si>
  <si>
    <t xml:space="preserve">W1X MASTER </t>
  </si>
  <si>
    <t>CARRERA 3</t>
  </si>
  <si>
    <t>CARRERA 4</t>
  </si>
  <si>
    <t>CARRERA 5</t>
  </si>
  <si>
    <t xml:space="preserve">M2X U-19 </t>
  </si>
  <si>
    <t>CARRERA 6</t>
  </si>
  <si>
    <t>CARRERA 7</t>
  </si>
  <si>
    <t>M2X MASTER</t>
  </si>
  <si>
    <t>CARRERA 8</t>
  </si>
  <si>
    <t xml:space="preserve">Mix 4X MASTER </t>
  </si>
  <si>
    <t>CARRERA 9</t>
  </si>
  <si>
    <t>CARRERA 10</t>
  </si>
  <si>
    <t>CARRERA 11</t>
  </si>
  <si>
    <t>Mix 2X MASTER</t>
  </si>
  <si>
    <t>CARRERA 12</t>
  </si>
  <si>
    <t>CARRERA 13</t>
  </si>
  <si>
    <t>M4X MASTER</t>
  </si>
  <si>
    <t>1800 mts</t>
  </si>
  <si>
    <t>1000 mts</t>
  </si>
  <si>
    <t>W4X U-19</t>
  </si>
  <si>
    <t>M8+ MASTER</t>
  </si>
  <si>
    <t>No Corren por haber un solo Incrito,pero obtienen Puntaje y Campeonato. NO MEDALLAS</t>
  </si>
  <si>
    <t>6.46.12</t>
  </si>
  <si>
    <t>6.35.13</t>
  </si>
  <si>
    <t>7.16.52</t>
  </si>
  <si>
    <t>7.19.62</t>
  </si>
  <si>
    <t>7.33.42</t>
  </si>
  <si>
    <t>7.54.51</t>
  </si>
  <si>
    <t>8.06.59</t>
  </si>
  <si>
    <t>4.56.43</t>
  </si>
  <si>
    <t>5.04.55</t>
  </si>
  <si>
    <t>4.48.19</t>
  </si>
  <si>
    <t>5.07.56</t>
  </si>
  <si>
    <t>4.41.48</t>
  </si>
  <si>
    <t>5.09.14</t>
  </si>
  <si>
    <t>5.39.77</t>
  </si>
  <si>
    <t>4.55.49</t>
  </si>
  <si>
    <t>6.36.25</t>
  </si>
  <si>
    <t>6.36.31</t>
  </si>
  <si>
    <t>6.20.62</t>
  </si>
  <si>
    <t>6.43.51</t>
  </si>
  <si>
    <t>6.30.68</t>
  </si>
  <si>
    <t>7.46.48</t>
  </si>
  <si>
    <t>7.49.15</t>
  </si>
  <si>
    <t>4.27.00</t>
  </si>
  <si>
    <t>4.18.00</t>
  </si>
  <si>
    <t>4.32.00</t>
  </si>
  <si>
    <t>4.15.52</t>
  </si>
  <si>
    <t>4.40.00</t>
  </si>
  <si>
    <t>5.04.00</t>
  </si>
  <si>
    <t>4.59.10</t>
  </si>
  <si>
    <t>5.04.10</t>
  </si>
  <si>
    <t>9.43.00</t>
  </si>
  <si>
    <t>8.34.00</t>
  </si>
  <si>
    <t>5.18.00</t>
  </si>
  <si>
    <t>5.13.00</t>
  </si>
  <si>
    <t>Club Universitario de Regatas</t>
  </si>
  <si>
    <t>Ignacio Caceres</t>
  </si>
  <si>
    <t>Domenica Dazer</t>
  </si>
  <si>
    <t xml:space="preserve">Mariana Cornejo </t>
  </si>
  <si>
    <t>Eduardo Guislain</t>
  </si>
  <si>
    <t>Manuel Lama</t>
  </si>
  <si>
    <t>CRV</t>
  </si>
  <si>
    <t>RESULTADOS</t>
  </si>
  <si>
    <t>DNS</t>
  </si>
  <si>
    <t>CRV A</t>
  </si>
  <si>
    <t>CRV B</t>
  </si>
  <si>
    <t>Puntaje CAMPEONATO NACIONAL 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</si>
</sst>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d/m/yyyy"/>
    <numFmt numFmtId="166" formatCode="d/mm/yy"/>
  </numFmts>
  <fonts count="3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name val="Calibri"/>
    </font>
    <font>
      <b/>
      <sz val="12"/>
      <color rgb="FFFFFFFF"/>
      <name val="Calibri"/>
      <family val="2"/>
    </font>
    <font>
      <b/>
      <sz val="10"/>
      <name val="Arial"/>
      <family val="2"/>
    </font>
    <font>
      <b/>
      <sz val="10"/>
      <name val="Arial"/>
    </font>
    <font>
      <b/>
      <sz val="11"/>
      <color rgb="FFFFFFFF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3300"/>
      </patternFill>
    </fill>
    <fill>
      <patternFill patternType="solid">
        <fgColor rgb="FFFF0000"/>
        <bgColor indexed="64"/>
      </patternFill>
    </fill>
  </fills>
  <borders count="1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10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5" fillId="0" borderId="0"/>
    <xf numFmtId="0" fontId="7" fillId="0" borderId="0"/>
    <xf numFmtId="0" fontId="8" fillId="0" borderId="0"/>
    <xf numFmtId="0" fontId="9" fillId="0" borderId="0"/>
    <xf numFmtId="43" fontId="20" fillId="0" borderId="0" applyFont="0" applyFill="0" applyBorder="0" applyAlignment="0" applyProtection="0"/>
  </cellStyleXfs>
  <cellXfs count="586">
    <xf numFmtId="0" fontId="0" fillId="0" borderId="0" xfId="0"/>
    <xf numFmtId="164" fontId="4" fillId="3" borderId="1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14" fontId="10" fillId="0" borderId="0" xfId="0" applyNumberFormat="1" applyFont="1"/>
    <xf numFmtId="0" fontId="12" fillId="0" borderId="0" xfId="0" quotePrefix="1" applyFont="1" applyAlignment="1">
      <alignment wrapText="1"/>
    </xf>
    <xf numFmtId="0" fontId="13" fillId="5" borderId="2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3" fillId="5" borderId="3" xfId="0" applyFont="1" applyFill="1" applyBorder="1"/>
    <xf numFmtId="0" fontId="15" fillId="2" borderId="1" xfId="0" applyFont="1" applyFill="1" applyBorder="1" applyAlignment="1">
      <alignment horizontal="center"/>
    </xf>
    <xf numFmtId="0" fontId="10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6" fillId="2" borderId="1" xfId="0" applyFont="1" applyFill="1" applyBorder="1"/>
    <xf numFmtId="14" fontId="16" fillId="2" borderId="1" xfId="0" applyNumberFormat="1" applyFont="1" applyFill="1" applyBorder="1" applyAlignment="1">
      <alignment horizontal="center"/>
    </xf>
    <xf numFmtId="0" fontId="6" fillId="2" borderId="4" xfId="0" applyFont="1" applyFill="1" applyBorder="1"/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6" fillId="2" borderId="6" xfId="0" applyFont="1" applyFill="1" applyBorder="1"/>
    <xf numFmtId="0" fontId="16" fillId="2" borderId="6" xfId="0" applyFont="1" applyFill="1" applyBorder="1" applyAlignment="1">
      <alignment horizontal="center"/>
    </xf>
    <xf numFmtId="0" fontId="6" fillId="2" borderId="9" xfId="0" applyFont="1" applyFill="1" applyBorder="1"/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14" fontId="17" fillId="0" borderId="6" xfId="0" applyNumberFormat="1" applyFont="1" applyBorder="1" applyAlignment="1">
      <alignment horizontal="center" vertical="top"/>
    </xf>
    <xf numFmtId="0" fontId="6" fillId="2" borderId="6" xfId="0" applyFont="1" applyFill="1" applyBorder="1" applyAlignment="1">
      <alignment vertical="center"/>
    </xf>
    <xf numFmtId="0" fontId="18" fillId="2" borderId="13" xfId="0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0" fontId="6" fillId="2" borderId="14" xfId="0" applyFont="1" applyFill="1" applyBorder="1"/>
    <xf numFmtId="0" fontId="16" fillId="2" borderId="14" xfId="0" applyFont="1" applyFill="1" applyBorder="1" applyAlignment="1">
      <alignment horizontal="center"/>
    </xf>
    <xf numFmtId="0" fontId="6" fillId="7" borderId="1" xfId="3" applyFont="1" applyFill="1" applyBorder="1" applyAlignment="1">
      <alignment vertical="center"/>
    </xf>
    <xf numFmtId="0" fontId="16" fillId="2" borderId="7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4" fontId="16" fillId="2" borderId="9" xfId="0" applyNumberFormat="1" applyFont="1" applyFill="1" applyBorder="1" applyAlignment="1">
      <alignment horizontal="center"/>
    </xf>
    <xf numFmtId="14" fontId="16" fillId="2" borderId="6" xfId="0" applyNumberFormat="1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164" fontId="4" fillId="0" borderId="9" xfId="0" quotePrefix="1" applyNumberFormat="1" applyFont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14" fontId="15" fillId="2" borderId="14" xfId="0" quotePrefix="1" applyNumberFormat="1" applyFont="1" applyFill="1" applyBorder="1" applyAlignment="1">
      <alignment horizontal="center"/>
    </xf>
    <xf numFmtId="164" fontId="4" fillId="0" borderId="6" xfId="0" quotePrefix="1" applyNumberFormat="1" applyFont="1" applyBorder="1" applyAlignment="1">
      <alignment horizontal="center"/>
    </xf>
    <xf numFmtId="164" fontId="4" fillId="0" borderId="1" xfId="0" quotePrefix="1" applyNumberFormat="1" applyFont="1" applyBorder="1" applyAlignment="1">
      <alignment horizontal="center"/>
    </xf>
    <xf numFmtId="14" fontId="15" fillId="2" borderId="1" xfId="0" quotePrefix="1" applyNumberFormat="1" applyFont="1" applyFill="1" applyBorder="1" applyAlignment="1">
      <alignment horizontal="center"/>
    </xf>
    <xf numFmtId="14" fontId="15" fillId="2" borderId="9" xfId="0" quotePrefix="1" applyNumberFormat="1" applyFont="1" applyFill="1" applyBorder="1" applyAlignment="1">
      <alignment horizontal="center"/>
    </xf>
    <xf numFmtId="14" fontId="15" fillId="2" borderId="4" xfId="0" quotePrefix="1" applyNumberFormat="1" applyFont="1" applyFill="1" applyBorder="1" applyAlignment="1">
      <alignment horizontal="center"/>
    </xf>
    <xf numFmtId="14" fontId="17" fillId="0" borderId="0" xfId="0" quotePrefix="1" applyNumberFormat="1" applyFont="1" applyAlignment="1">
      <alignment horizontal="center"/>
    </xf>
    <xf numFmtId="14" fontId="17" fillId="0" borderId="1" xfId="0" quotePrefix="1" applyNumberFormat="1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49" fontId="21" fillId="8" borderId="21" xfId="0" applyNumberFormat="1" applyFont="1" applyFill="1" applyBorder="1" applyAlignment="1">
      <alignment horizontal="center" vertical="center"/>
    </xf>
    <xf numFmtId="49" fontId="21" fillId="0" borderId="23" xfId="0" applyNumberFormat="1" applyFont="1" applyBorder="1" applyAlignment="1">
      <alignment horizontal="center"/>
    </xf>
    <xf numFmtId="0" fontId="21" fillId="8" borderId="23" xfId="0" applyFont="1" applyFill="1" applyBorder="1" applyAlignment="1">
      <alignment horizontal="center" vertical="center"/>
    </xf>
    <xf numFmtId="49" fontId="21" fillId="8" borderId="22" xfId="0" applyNumberFormat="1" applyFont="1" applyFill="1" applyBorder="1" applyAlignment="1">
      <alignment horizontal="left" vertical="center"/>
    </xf>
    <xf numFmtId="49" fontId="21" fillId="8" borderId="26" xfId="0" applyNumberFormat="1" applyFont="1" applyFill="1" applyBorder="1" applyAlignment="1">
      <alignment horizontal="center" vertical="center"/>
    </xf>
    <xf numFmtId="0" fontId="21" fillId="8" borderId="28" xfId="0" applyFont="1" applyFill="1" applyBorder="1" applyAlignment="1">
      <alignment horizontal="center" vertical="center"/>
    </xf>
    <xf numFmtId="49" fontId="21" fillId="0" borderId="27" xfId="0" applyNumberFormat="1" applyFont="1" applyBorder="1" applyAlignment="1">
      <alignment horizontal="center"/>
    </xf>
    <xf numFmtId="49" fontId="21" fillId="0" borderId="29" xfId="0" applyNumberFormat="1" applyFont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 vertical="center"/>
    </xf>
    <xf numFmtId="0" fontId="17" fillId="7" borderId="4" xfId="0" applyFont="1" applyFill="1" applyBorder="1"/>
    <xf numFmtId="14" fontId="17" fillId="0" borderId="5" xfId="0" quotePrefix="1" applyNumberFormat="1" applyFont="1" applyBorder="1" applyAlignment="1">
      <alignment horizontal="center"/>
    </xf>
    <xf numFmtId="0" fontId="16" fillId="2" borderId="31" xfId="0" applyFont="1" applyFill="1" applyBorder="1" applyAlignment="1">
      <alignment horizontal="center"/>
    </xf>
    <xf numFmtId="0" fontId="6" fillId="2" borderId="17" xfId="0" applyFont="1" applyFill="1" applyBorder="1"/>
    <xf numFmtId="0" fontId="15" fillId="2" borderId="17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21" fillId="8" borderId="29" xfId="0" applyFont="1" applyFill="1" applyBorder="1" applyAlignment="1">
      <alignment horizontal="center" vertical="center"/>
    </xf>
    <xf numFmtId="49" fontId="22" fillId="0" borderId="27" xfId="0" applyNumberFormat="1" applyFont="1" applyBorder="1" applyAlignment="1">
      <alignment horizontal="center" vertical="center"/>
    </xf>
    <xf numFmtId="166" fontId="22" fillId="0" borderId="20" xfId="0" applyNumberFormat="1" applyFont="1" applyBorder="1" applyAlignment="1">
      <alignment horizontal="center" vertical="center"/>
    </xf>
    <xf numFmtId="165" fontId="22" fillId="0" borderId="20" xfId="0" applyNumberFormat="1" applyFont="1" applyBorder="1" applyAlignment="1">
      <alignment horizontal="center" vertical="center"/>
    </xf>
    <xf numFmtId="49" fontId="21" fillId="8" borderId="27" xfId="0" applyNumberFormat="1" applyFont="1" applyFill="1" applyBorder="1" applyAlignment="1">
      <alignment horizontal="left" vertical="center"/>
    </xf>
    <xf numFmtId="49" fontId="21" fillId="0" borderId="29" xfId="0" applyNumberFormat="1" applyFont="1" applyBorder="1" applyAlignment="1">
      <alignment horizontal="left"/>
    </xf>
    <xf numFmtId="49" fontId="22" fillId="0" borderId="20" xfId="0" applyNumberFormat="1" applyFont="1" applyBorder="1" applyAlignment="1">
      <alignment horizontal="left" vertical="center"/>
    </xf>
    <xf numFmtId="0" fontId="0" fillId="0" borderId="29" xfId="0" applyBorder="1" applyAlignment="1">
      <alignment horizontal="center"/>
    </xf>
    <xf numFmtId="49" fontId="21" fillId="8" borderId="35" xfId="0" applyNumberFormat="1" applyFont="1" applyFill="1" applyBorder="1" applyAlignment="1">
      <alignment horizontal="left" vertical="center"/>
    </xf>
    <xf numFmtId="49" fontId="21" fillId="8" borderId="32" xfId="0" applyNumberFormat="1" applyFont="1" applyFill="1" applyBorder="1" applyAlignment="1">
      <alignment horizontal="left" vertical="center"/>
    </xf>
    <xf numFmtId="49" fontId="21" fillId="0" borderId="33" xfId="0" applyNumberFormat="1" applyFont="1" applyBorder="1" applyAlignment="1">
      <alignment horizontal="center"/>
    </xf>
    <xf numFmtId="0" fontId="21" fillId="8" borderId="33" xfId="0" applyFont="1" applyFill="1" applyBorder="1" applyAlignment="1">
      <alignment horizontal="center" vertical="center"/>
    </xf>
    <xf numFmtId="0" fontId="21" fillId="0" borderId="33" xfId="0" applyFont="1" applyBorder="1" applyAlignment="1">
      <alignment horizontal="center"/>
    </xf>
    <xf numFmtId="164" fontId="6" fillId="0" borderId="39" xfId="0" applyNumberFormat="1" applyFont="1" applyBorder="1" applyAlignment="1">
      <alignment horizontal="center" vertical="center"/>
    </xf>
    <xf numFmtId="49" fontId="0" fillId="8" borderId="39" xfId="0" applyNumberFormat="1" applyFill="1" applyBorder="1" applyAlignment="1">
      <alignment horizontal="left"/>
    </xf>
    <xf numFmtId="0" fontId="0" fillId="8" borderId="40" xfId="0" applyFill="1" applyBorder="1" applyAlignment="1">
      <alignment horizontal="center"/>
    </xf>
    <xf numFmtId="49" fontId="19" fillId="8" borderId="41" xfId="0" applyNumberFormat="1" applyFont="1" applyFill="1" applyBorder="1" applyAlignment="1">
      <alignment horizontal="left"/>
    </xf>
    <xf numFmtId="14" fontId="19" fillId="8" borderId="41" xfId="0" applyNumberFormat="1" applyFont="1" applyFill="1" applyBorder="1" applyAlignment="1">
      <alignment horizontal="center"/>
    </xf>
    <xf numFmtId="0" fontId="19" fillId="8" borderId="43" xfId="0" applyFont="1" applyFill="1" applyBorder="1" applyAlignment="1">
      <alignment horizontal="center"/>
    </xf>
    <xf numFmtId="49" fontId="0" fillId="8" borderId="44" xfId="0" applyNumberFormat="1" applyFill="1" applyBorder="1" applyAlignment="1">
      <alignment horizontal="left"/>
    </xf>
    <xf numFmtId="164" fontId="19" fillId="0" borderId="44" xfId="2" applyNumberFormat="1" applyFont="1" applyBorder="1" applyAlignment="1">
      <alignment horizontal="center"/>
    </xf>
    <xf numFmtId="1" fontId="6" fillId="7" borderId="46" xfId="0" applyNumberFormat="1" applyFont="1" applyFill="1" applyBorder="1" applyAlignment="1">
      <alignment horizontal="center" vertical="center" wrapText="1"/>
    </xf>
    <xf numFmtId="1" fontId="6" fillId="7" borderId="40" xfId="0" applyNumberFormat="1" applyFont="1" applyFill="1" applyBorder="1" applyAlignment="1">
      <alignment horizontal="center" vertical="center" wrapText="1"/>
    </xf>
    <xf numFmtId="49" fontId="19" fillId="8" borderId="41" xfId="0" applyNumberFormat="1" applyFont="1" applyFill="1" applyBorder="1" applyAlignment="1">
      <alignment horizontal="center"/>
    </xf>
    <xf numFmtId="164" fontId="6" fillId="0" borderId="44" xfId="0" applyNumberFormat="1" applyFont="1" applyBorder="1" applyAlignment="1">
      <alignment horizontal="center" vertical="center"/>
    </xf>
    <xf numFmtId="164" fontId="19" fillId="0" borderId="39" xfId="2" applyNumberFormat="1" applyFont="1" applyBorder="1" applyAlignment="1">
      <alignment horizontal="center"/>
    </xf>
    <xf numFmtId="0" fontId="21" fillId="8" borderId="47" xfId="0" applyFont="1" applyFill="1" applyBorder="1" applyAlignment="1">
      <alignment horizontal="center"/>
    </xf>
    <xf numFmtId="49" fontId="21" fillId="8" borderId="0" xfId="0" applyNumberFormat="1" applyFont="1" applyFill="1" applyAlignment="1">
      <alignment horizontal="center" vertical="center"/>
    </xf>
    <xf numFmtId="0" fontId="21" fillId="8" borderId="23" xfId="0" quotePrefix="1" applyFont="1" applyFill="1" applyBorder="1" applyAlignment="1">
      <alignment horizontal="center" vertical="center"/>
    </xf>
    <xf numFmtId="49" fontId="21" fillId="0" borderId="53" xfId="0" applyNumberFormat="1" applyFont="1" applyBorder="1" applyAlignment="1">
      <alignment horizontal="center"/>
    </xf>
    <xf numFmtId="49" fontId="21" fillId="8" borderId="55" xfId="0" applyNumberFormat="1" applyFont="1" applyFill="1" applyBorder="1" applyAlignment="1">
      <alignment horizontal="left" vertical="center"/>
    </xf>
    <xf numFmtId="49" fontId="21" fillId="0" borderId="56" xfId="0" applyNumberFormat="1" applyFont="1" applyBorder="1" applyAlignment="1">
      <alignment horizontal="center"/>
    </xf>
    <xf numFmtId="0" fontId="21" fillId="8" borderId="56" xfId="0" applyFont="1" applyFill="1" applyBorder="1" applyAlignment="1">
      <alignment horizontal="center" vertical="center"/>
    </xf>
    <xf numFmtId="49" fontId="21" fillId="8" borderId="60" xfId="0" applyNumberFormat="1" applyFont="1" applyFill="1" applyBorder="1" applyAlignment="1">
      <alignment horizontal="left" vertical="center"/>
    </xf>
    <xf numFmtId="49" fontId="21" fillId="0" borderId="61" xfId="0" applyNumberFormat="1" applyFont="1" applyBorder="1" applyAlignment="1">
      <alignment horizontal="center"/>
    </xf>
    <xf numFmtId="0" fontId="21" fillId="8" borderId="61" xfId="0" applyFont="1" applyFill="1" applyBorder="1" applyAlignment="1">
      <alignment horizontal="center" vertical="center"/>
    </xf>
    <xf numFmtId="49" fontId="21" fillId="0" borderId="55" xfId="0" applyNumberFormat="1" applyFont="1" applyBorder="1" applyAlignment="1">
      <alignment horizontal="center"/>
    </xf>
    <xf numFmtId="49" fontId="21" fillId="0" borderId="35" xfId="0" applyNumberFormat="1" applyFont="1" applyBorder="1" applyAlignment="1">
      <alignment horizontal="center"/>
    </xf>
    <xf numFmtId="49" fontId="21" fillId="0" borderId="60" xfId="0" applyNumberFormat="1" applyFont="1" applyBorder="1" applyAlignment="1">
      <alignment horizontal="center"/>
    </xf>
    <xf numFmtId="49" fontId="21" fillId="8" borderId="68" xfId="0" applyNumberFormat="1" applyFont="1" applyFill="1" applyBorder="1" applyAlignment="1">
      <alignment horizontal="left" vertical="center"/>
    </xf>
    <xf numFmtId="49" fontId="21" fillId="8" borderId="69" xfId="0" applyNumberFormat="1" applyFont="1" applyFill="1" applyBorder="1" applyAlignment="1">
      <alignment horizontal="left" vertical="center"/>
    </xf>
    <xf numFmtId="49" fontId="21" fillId="8" borderId="70" xfId="0" applyNumberFormat="1" applyFont="1" applyFill="1" applyBorder="1" applyAlignment="1">
      <alignment horizontal="left" vertical="center"/>
    </xf>
    <xf numFmtId="0" fontId="6" fillId="2" borderId="38" xfId="0" applyFont="1" applyFill="1" applyBorder="1"/>
    <xf numFmtId="0" fontId="10" fillId="2" borderId="72" xfId="0" applyFont="1" applyFill="1" applyBorder="1" applyAlignment="1">
      <alignment horizontal="center" vertical="center"/>
    </xf>
    <xf numFmtId="14" fontId="15" fillId="2" borderId="38" xfId="0" quotePrefix="1" applyNumberFormat="1" applyFont="1" applyFill="1" applyBorder="1" applyAlignment="1">
      <alignment horizontal="center"/>
    </xf>
    <xf numFmtId="0" fontId="16" fillId="2" borderId="38" xfId="0" applyFont="1" applyFill="1" applyBorder="1" applyAlignment="1">
      <alignment horizontal="center"/>
    </xf>
    <xf numFmtId="0" fontId="6" fillId="2" borderId="39" xfId="0" applyFont="1" applyFill="1" applyBorder="1"/>
    <xf numFmtId="164" fontId="4" fillId="0" borderId="39" xfId="0" quotePrefix="1" applyNumberFormat="1" applyFont="1" applyBorder="1" applyAlignment="1">
      <alignment horizontal="center"/>
    </xf>
    <xf numFmtId="0" fontId="16" fillId="2" borderId="39" xfId="0" applyFont="1" applyFill="1" applyBorder="1" applyAlignment="1">
      <alignment horizontal="center"/>
    </xf>
    <xf numFmtId="0" fontId="6" fillId="7" borderId="41" xfId="3" applyFont="1" applyFill="1" applyBorder="1" applyAlignment="1">
      <alignment vertical="center"/>
    </xf>
    <xf numFmtId="0" fontId="18" fillId="2" borderId="75" xfId="0" applyFont="1" applyFill="1" applyBorder="1" applyAlignment="1">
      <alignment horizontal="center"/>
    </xf>
    <xf numFmtId="14" fontId="17" fillId="0" borderId="41" xfId="0" quotePrefix="1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7" borderId="17" xfId="0" applyFont="1" applyFill="1" applyBorder="1" applyAlignment="1">
      <alignment vertical="center"/>
    </xf>
    <xf numFmtId="0" fontId="16" fillId="2" borderId="76" xfId="0" applyFont="1" applyFill="1" applyBorder="1" applyAlignment="1">
      <alignment horizontal="center"/>
    </xf>
    <xf numFmtId="0" fontId="21" fillId="8" borderId="77" xfId="0" applyFont="1" applyFill="1" applyBorder="1" applyAlignment="1">
      <alignment horizontal="center"/>
    </xf>
    <xf numFmtId="0" fontId="21" fillId="0" borderId="78" xfId="0" applyFont="1" applyBorder="1" applyAlignment="1">
      <alignment horizontal="center"/>
    </xf>
    <xf numFmtId="0" fontId="21" fillId="8" borderId="79" xfId="0" applyFont="1" applyFill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8" borderId="78" xfId="0" applyFont="1" applyFill="1" applyBorder="1" applyAlignment="1">
      <alignment horizontal="center" vertical="center"/>
    </xf>
    <xf numFmtId="14" fontId="17" fillId="0" borderId="9" xfId="0" quotePrefix="1" applyNumberFormat="1" applyFont="1" applyBorder="1" applyAlignment="1">
      <alignment horizontal="center"/>
    </xf>
    <xf numFmtId="0" fontId="15" fillId="2" borderId="6" xfId="0" applyFont="1" applyFill="1" applyBorder="1"/>
    <xf numFmtId="0" fontId="16" fillId="2" borderId="22" xfId="0" applyFont="1" applyFill="1" applyBorder="1"/>
    <xf numFmtId="49" fontId="21" fillId="8" borderId="9" xfId="0" applyNumberFormat="1" applyFont="1" applyFill="1" applyBorder="1" applyAlignment="1">
      <alignment horizontal="left" vertical="center"/>
    </xf>
    <xf numFmtId="14" fontId="17" fillId="0" borderId="6" xfId="0" quotePrefix="1" applyNumberFormat="1" applyFont="1" applyBorder="1" applyAlignment="1">
      <alignment horizontal="center"/>
    </xf>
    <xf numFmtId="49" fontId="22" fillId="0" borderId="21" xfId="0" applyNumberFormat="1" applyFont="1" applyBorder="1" applyAlignment="1">
      <alignment horizontal="center"/>
    </xf>
    <xf numFmtId="49" fontId="21" fillId="8" borderId="24" xfId="0" applyNumberFormat="1" applyFont="1" applyFill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/>
    </xf>
    <xf numFmtId="49" fontId="21" fillId="8" borderId="24" xfId="0" applyNumberFormat="1" applyFont="1" applyFill="1" applyBorder="1" applyAlignment="1">
      <alignment horizontal="left" vertical="center"/>
    </xf>
    <xf numFmtId="49" fontId="22" fillId="0" borderId="23" xfId="0" applyNumberFormat="1" applyFont="1" applyBorder="1" applyAlignment="1">
      <alignment horizontal="center"/>
    </xf>
    <xf numFmtId="49" fontId="21" fillId="0" borderId="24" xfId="0" applyNumberFormat="1" applyFont="1" applyBorder="1" applyAlignment="1">
      <alignment horizontal="center"/>
    </xf>
    <xf numFmtId="14" fontId="16" fillId="2" borderId="23" xfId="0" quotePrefix="1" applyNumberFormat="1" applyFont="1" applyFill="1" applyBorder="1" applyAlignment="1">
      <alignment horizontal="center"/>
    </xf>
    <xf numFmtId="0" fontId="22" fillId="0" borderId="6" xfId="0" quotePrefix="1" applyFont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0" fillId="8" borderId="0" xfId="0" applyFill="1" applyAlignment="1">
      <alignment horizontal="center"/>
    </xf>
    <xf numFmtId="49" fontId="19" fillId="8" borderId="80" xfId="0" applyNumberFormat="1" applyFont="1" applyFill="1" applyBorder="1" applyAlignment="1">
      <alignment horizontal="left"/>
    </xf>
    <xf numFmtId="49" fontId="19" fillId="8" borderId="81" xfId="0" applyNumberFormat="1" applyFont="1" applyFill="1" applyBorder="1" applyAlignment="1">
      <alignment horizontal="left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23" fillId="8" borderId="0" xfId="0" applyFont="1" applyFill="1" applyAlignment="1">
      <alignment horizontal="center"/>
    </xf>
    <xf numFmtId="49" fontId="19" fillId="8" borderId="0" xfId="0" applyNumberFormat="1" applyFont="1" applyFill="1" applyAlignment="1">
      <alignment horizontal="left"/>
    </xf>
    <xf numFmtId="0" fontId="19" fillId="8" borderId="0" xfId="0" applyFont="1" applyFill="1" applyAlignment="1">
      <alignment horizontal="center"/>
    </xf>
    <xf numFmtId="49" fontId="19" fillId="8" borderId="81" xfId="0" applyNumberFormat="1" applyFont="1" applyFill="1" applyBorder="1" applyAlignment="1">
      <alignment horizontal="left" vertical="center"/>
    </xf>
    <xf numFmtId="0" fontId="10" fillId="2" borderId="65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/>
    </xf>
    <xf numFmtId="0" fontId="23" fillId="8" borderId="65" xfId="0" applyFont="1" applyFill="1" applyBorder="1" applyAlignment="1">
      <alignment horizontal="center"/>
    </xf>
    <xf numFmtId="0" fontId="23" fillId="8" borderId="67" xfId="0" applyFont="1" applyFill="1" applyBorder="1" applyAlignment="1">
      <alignment horizontal="center"/>
    </xf>
    <xf numFmtId="0" fontId="19" fillId="8" borderId="66" xfId="0" applyFont="1" applyFill="1" applyBorder="1" applyAlignment="1">
      <alignment horizontal="center"/>
    </xf>
    <xf numFmtId="49" fontId="19" fillId="8" borderId="80" xfId="0" applyNumberFormat="1" applyFont="1" applyFill="1" applyBorder="1" applyAlignment="1">
      <alignment vertical="center" wrapText="1"/>
    </xf>
    <xf numFmtId="49" fontId="19" fillId="8" borderId="81" xfId="0" applyNumberFormat="1" applyFont="1" applyFill="1" applyBorder="1" applyAlignment="1">
      <alignment vertical="center"/>
    </xf>
    <xf numFmtId="0" fontId="14" fillId="2" borderId="85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164" fontId="4" fillId="2" borderId="87" xfId="0" applyNumberFormat="1" applyFont="1" applyFill="1" applyBorder="1" applyAlignment="1">
      <alignment horizontal="center"/>
    </xf>
    <xf numFmtId="0" fontId="15" fillId="2" borderId="88" xfId="0" applyFont="1" applyFill="1" applyBorder="1" applyAlignment="1">
      <alignment horizontal="center"/>
    </xf>
    <xf numFmtId="49" fontId="19" fillId="8" borderId="0" xfId="0" applyNumberFormat="1" applyFont="1" applyFill="1" applyAlignment="1">
      <alignment horizontal="center" vertical="center"/>
    </xf>
    <xf numFmtId="0" fontId="16" fillId="2" borderId="89" xfId="0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49" fontId="19" fillId="8" borderId="90" xfId="0" applyNumberFormat="1" applyFont="1" applyFill="1" applyBorder="1" applyAlignment="1">
      <alignment horizontal="left"/>
    </xf>
    <xf numFmtId="49" fontId="19" fillId="8" borderId="91" xfId="0" applyNumberFormat="1" applyFont="1" applyFill="1" applyBorder="1" applyAlignment="1">
      <alignment horizontal="left" vertical="center"/>
    </xf>
    <xf numFmtId="49" fontId="19" fillId="8" borderId="91" xfId="0" applyNumberFormat="1" applyFont="1" applyFill="1" applyBorder="1" applyAlignment="1">
      <alignment vertical="center"/>
    </xf>
    <xf numFmtId="49" fontId="19" fillId="8" borderId="91" xfId="0" applyNumberFormat="1" applyFont="1" applyFill="1" applyBorder="1" applyAlignment="1">
      <alignment horizontal="left" vertical="center" wrapText="1"/>
    </xf>
    <xf numFmtId="0" fontId="16" fillId="2" borderId="84" xfId="0" applyFont="1" applyFill="1" applyBorder="1" applyAlignment="1">
      <alignment horizontal="center"/>
    </xf>
    <xf numFmtId="0" fontId="17" fillId="0" borderId="66" xfId="0" applyFont="1" applyBorder="1" applyAlignment="1">
      <alignment horizontal="center" vertical="center"/>
    </xf>
    <xf numFmtId="49" fontId="19" fillId="8" borderId="92" xfId="0" applyNumberFormat="1" applyFont="1" applyFill="1" applyBorder="1" applyAlignment="1">
      <alignment vertical="center"/>
    </xf>
    <xf numFmtId="0" fontId="17" fillId="0" borderId="93" xfId="0" applyFont="1" applyBorder="1" applyAlignment="1">
      <alignment horizontal="left"/>
    </xf>
    <xf numFmtId="0" fontId="16" fillId="2" borderId="45" xfId="0" applyFont="1" applyFill="1" applyBorder="1" applyAlignment="1">
      <alignment horizontal="center"/>
    </xf>
    <xf numFmtId="0" fontId="16" fillId="2" borderId="94" xfId="0" applyFont="1" applyFill="1" applyBorder="1" applyAlignment="1">
      <alignment horizontal="center"/>
    </xf>
    <xf numFmtId="0" fontId="17" fillId="0" borderId="11" xfId="0" applyFont="1" applyBorder="1" applyAlignment="1">
      <alignment horizontal="left"/>
    </xf>
    <xf numFmtId="14" fontId="16" fillId="2" borderId="73" xfId="0" applyNumberFormat="1" applyFont="1" applyFill="1" applyBorder="1" applyAlignment="1">
      <alignment horizontal="center"/>
    </xf>
    <xf numFmtId="0" fontId="16" fillId="2" borderId="95" xfId="0" applyFont="1" applyFill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16" fillId="2" borderId="72" xfId="0" applyFont="1" applyFill="1" applyBorder="1" applyAlignment="1">
      <alignment horizontal="center"/>
    </xf>
    <xf numFmtId="0" fontId="16" fillId="2" borderId="96" xfId="0" applyFont="1" applyFill="1" applyBorder="1" applyAlignment="1">
      <alignment horizontal="center"/>
    </xf>
    <xf numFmtId="0" fontId="16" fillId="2" borderId="75" xfId="0" applyFont="1" applyFill="1" applyBorder="1" applyAlignment="1">
      <alignment horizontal="center"/>
    </xf>
    <xf numFmtId="0" fontId="16" fillId="2" borderId="97" xfId="0" applyFont="1" applyFill="1" applyBorder="1" applyAlignment="1">
      <alignment horizontal="center"/>
    </xf>
    <xf numFmtId="49" fontId="0" fillId="8" borderId="73" xfId="0" applyNumberFormat="1" applyFill="1" applyBorder="1" applyAlignment="1">
      <alignment horizontal="left"/>
    </xf>
    <xf numFmtId="49" fontId="19" fillId="8" borderId="9" xfId="0" applyNumberFormat="1" applyFont="1" applyFill="1" applyBorder="1" applyAlignment="1">
      <alignment horizontal="left"/>
    </xf>
    <xf numFmtId="0" fontId="16" fillId="2" borderId="42" xfId="0" applyFont="1" applyFill="1" applyBorder="1" applyAlignment="1">
      <alignment horizontal="center"/>
    </xf>
    <xf numFmtId="14" fontId="17" fillId="0" borderId="17" xfId="0" applyNumberFormat="1" applyFont="1" applyBorder="1" applyAlignment="1">
      <alignment horizontal="center" vertical="top"/>
    </xf>
    <xf numFmtId="0" fontId="15" fillId="2" borderId="89" xfId="0" applyFont="1" applyFill="1" applyBorder="1" applyAlignment="1">
      <alignment horizontal="center"/>
    </xf>
    <xf numFmtId="49" fontId="21" fillId="8" borderId="98" xfId="0" applyNumberFormat="1" applyFont="1" applyFill="1" applyBorder="1" applyAlignment="1">
      <alignment horizontal="left" vertical="center"/>
    </xf>
    <xf numFmtId="49" fontId="21" fillId="0" borderId="99" xfId="0" applyNumberFormat="1" applyFont="1" applyBorder="1" applyAlignment="1">
      <alignment horizontal="center"/>
    </xf>
    <xf numFmtId="0" fontId="21" fillId="8" borderId="100" xfId="0" applyFont="1" applyFill="1" applyBorder="1" applyAlignment="1">
      <alignment horizontal="center" vertical="center"/>
    </xf>
    <xf numFmtId="0" fontId="6" fillId="2" borderId="93" xfId="0" applyFont="1" applyFill="1" applyBorder="1"/>
    <xf numFmtId="0" fontId="18" fillId="2" borderId="72" xfId="0" applyFont="1" applyFill="1" applyBorder="1" applyAlignment="1">
      <alignment horizontal="center"/>
    </xf>
    <xf numFmtId="14" fontId="15" fillId="2" borderId="73" xfId="0" quotePrefix="1" applyNumberFormat="1" applyFont="1" applyFill="1" applyBorder="1" applyAlignment="1">
      <alignment horizontal="center"/>
    </xf>
    <xf numFmtId="0" fontId="17" fillId="7" borderId="8" xfId="0" applyFont="1" applyFill="1" applyBorder="1"/>
    <xf numFmtId="49" fontId="21" fillId="8" borderId="101" xfId="0" applyNumberFormat="1" applyFont="1" applyFill="1" applyBorder="1" applyAlignment="1">
      <alignment horizontal="left" vertical="center"/>
    </xf>
    <xf numFmtId="0" fontId="21" fillId="8" borderId="102" xfId="0" applyFont="1" applyFill="1" applyBorder="1" applyAlignment="1">
      <alignment horizontal="center" vertical="center"/>
    </xf>
    <xf numFmtId="0" fontId="16" fillId="2" borderId="42" xfId="1" applyFont="1" applyFill="1" applyBorder="1" applyAlignment="1">
      <alignment vertical="center"/>
    </xf>
    <xf numFmtId="164" fontId="17" fillId="6" borderId="86" xfId="0" applyNumberFormat="1" applyFont="1" applyFill="1" applyBorder="1" applyAlignment="1">
      <alignment horizontal="center"/>
    </xf>
    <xf numFmtId="0" fontId="0" fillId="8" borderId="103" xfId="0" applyFill="1" applyBorder="1" applyAlignment="1">
      <alignment horizontal="center"/>
    </xf>
    <xf numFmtId="0" fontId="15" fillId="2" borderId="38" xfId="0" applyFont="1" applyFill="1" applyBorder="1" applyAlignment="1">
      <alignment horizontal="center"/>
    </xf>
    <xf numFmtId="164" fontId="4" fillId="3" borderId="14" xfId="0" applyNumberFormat="1" applyFont="1" applyFill="1" applyBorder="1" applyAlignment="1">
      <alignment horizontal="center"/>
    </xf>
    <xf numFmtId="0" fontId="21" fillId="8" borderId="104" xfId="0" applyFont="1" applyFill="1" applyBorder="1" applyAlignment="1">
      <alignment horizontal="center"/>
    </xf>
    <xf numFmtId="1" fontId="6" fillId="7" borderId="105" xfId="0" applyNumberFormat="1" applyFont="1" applyFill="1" applyBorder="1" applyAlignment="1">
      <alignment horizontal="center" vertical="center" wrapText="1"/>
    </xf>
    <xf numFmtId="49" fontId="0" fillId="8" borderId="41" xfId="0" applyNumberFormat="1" applyFill="1" applyBorder="1" applyAlignment="1">
      <alignment horizontal="left"/>
    </xf>
    <xf numFmtId="0" fontId="21" fillId="8" borderId="106" xfId="0" applyFont="1" applyFill="1" applyBorder="1" applyAlignment="1">
      <alignment horizontal="center"/>
    </xf>
    <xf numFmtId="164" fontId="6" fillId="0" borderId="41" xfId="0" applyNumberFormat="1" applyFont="1" applyBorder="1" applyAlignment="1">
      <alignment horizontal="center" vertical="center"/>
    </xf>
    <xf numFmtId="0" fontId="0" fillId="8" borderId="107" xfId="0" applyFill="1" applyBorder="1" applyAlignment="1">
      <alignment horizontal="center"/>
    </xf>
    <xf numFmtId="49" fontId="19" fillId="8" borderId="91" xfId="0" applyNumberFormat="1" applyFont="1" applyFill="1" applyBorder="1" applyAlignment="1">
      <alignment horizontal="left"/>
    </xf>
    <xf numFmtId="49" fontId="19" fillId="8" borderId="113" xfId="0" applyNumberFormat="1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14" fontId="16" fillId="2" borderId="17" xfId="0" applyNumberFormat="1" applyFont="1" applyFill="1" applyBorder="1" applyAlignment="1">
      <alignment horizontal="center"/>
    </xf>
    <xf numFmtId="49" fontId="19" fillId="8" borderId="114" xfId="0" applyNumberFormat="1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 vertical="center"/>
    </xf>
    <xf numFmtId="49" fontId="19" fillId="8" borderId="115" xfId="0" applyNumberFormat="1" applyFont="1" applyFill="1" applyBorder="1" applyAlignment="1">
      <alignment horizontal="left"/>
    </xf>
    <xf numFmtId="0" fontId="17" fillId="0" borderId="116" xfId="0" applyFont="1" applyBorder="1" applyAlignment="1">
      <alignment horizontal="center"/>
    </xf>
    <xf numFmtId="14" fontId="16" fillId="2" borderId="116" xfId="0" applyNumberFormat="1" applyFont="1" applyFill="1" applyBorder="1" applyAlignment="1">
      <alignment horizontal="center"/>
    </xf>
    <xf numFmtId="0" fontId="19" fillId="8" borderId="114" xfId="0" applyFont="1" applyFill="1" applyBorder="1" applyAlignment="1">
      <alignment horizontal="center"/>
    </xf>
    <xf numFmtId="0" fontId="10" fillId="2" borderId="117" xfId="0" applyFont="1" applyFill="1" applyBorder="1" applyAlignment="1">
      <alignment horizontal="center" vertical="center"/>
    </xf>
    <xf numFmtId="49" fontId="19" fillId="8" borderId="118" xfId="0" applyNumberFormat="1" applyFont="1" applyFill="1" applyBorder="1" applyAlignment="1">
      <alignment horizontal="left"/>
    </xf>
    <xf numFmtId="0" fontId="0" fillId="0" borderId="117" xfId="0" applyBorder="1"/>
    <xf numFmtId="0" fontId="0" fillId="0" borderId="119" xfId="0" applyBorder="1"/>
    <xf numFmtId="0" fontId="10" fillId="2" borderId="124" xfId="0" applyFont="1" applyFill="1" applyBorder="1" applyAlignment="1">
      <alignment horizontal="center" vertical="center"/>
    </xf>
    <xf numFmtId="49" fontId="21" fillId="8" borderId="123" xfId="0" applyNumberFormat="1" applyFont="1" applyFill="1" applyBorder="1" applyAlignment="1">
      <alignment horizontal="center" vertical="center"/>
    </xf>
    <xf numFmtId="0" fontId="10" fillId="2" borderId="129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4" fillId="2" borderId="71" xfId="0" applyFont="1" applyFill="1" applyBorder="1" applyAlignment="1">
      <alignment horizontal="center"/>
    </xf>
    <xf numFmtId="0" fontId="15" fillId="2" borderId="124" xfId="0" applyFont="1" applyFill="1" applyBorder="1" applyAlignment="1">
      <alignment horizontal="center"/>
    </xf>
    <xf numFmtId="0" fontId="10" fillId="2" borderId="123" xfId="0" applyFont="1" applyFill="1" applyBorder="1" applyAlignment="1">
      <alignment horizontal="center" vertical="center"/>
    </xf>
    <xf numFmtId="49" fontId="19" fillId="8" borderId="83" xfId="0" applyNumberFormat="1" applyFont="1" applyFill="1" applyBorder="1" applyAlignment="1">
      <alignment horizontal="center" vertical="center"/>
    </xf>
    <xf numFmtId="49" fontId="19" fillId="8" borderId="130" xfId="0" applyNumberFormat="1" applyFont="1" applyFill="1" applyBorder="1" applyAlignment="1">
      <alignment horizontal="center" vertical="center"/>
    </xf>
    <xf numFmtId="0" fontId="17" fillId="0" borderId="131" xfId="0" applyFont="1" applyBorder="1" applyAlignment="1">
      <alignment horizontal="center"/>
    </xf>
    <xf numFmtId="0" fontId="10" fillId="2" borderId="131" xfId="0" applyFont="1" applyFill="1" applyBorder="1" applyAlignment="1">
      <alignment horizontal="center" vertical="center"/>
    </xf>
    <xf numFmtId="0" fontId="19" fillId="8" borderId="67" xfId="0" applyFont="1" applyFill="1" applyBorder="1" applyAlignment="1">
      <alignment horizontal="center"/>
    </xf>
    <xf numFmtId="0" fontId="16" fillId="2" borderId="52" xfId="0" applyFont="1" applyFill="1" applyBorder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49" fontId="0" fillId="8" borderId="0" xfId="0" applyNumberFormat="1" applyFill="1" applyAlignment="1">
      <alignment horizontal="left"/>
    </xf>
    <xf numFmtId="0" fontId="21" fillId="8" borderId="0" xfId="0" applyFont="1" applyFill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43" fontId="0" fillId="0" borderId="0" xfId="5" applyFont="1" applyBorder="1" applyAlignment="1">
      <alignment horizontal="center" vertical="center"/>
    </xf>
    <xf numFmtId="0" fontId="10" fillId="2" borderId="135" xfId="0" applyFont="1" applyFill="1" applyBorder="1" applyAlignment="1">
      <alignment horizontal="center" vertical="center"/>
    </xf>
    <xf numFmtId="0" fontId="18" fillId="2" borderId="135" xfId="0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23" fillId="8" borderId="66" xfId="0" applyFont="1" applyFill="1" applyBorder="1" applyAlignment="1">
      <alignment horizontal="center"/>
    </xf>
    <xf numFmtId="49" fontId="19" fillId="8" borderId="137" xfId="0" applyNumberFormat="1" applyFont="1" applyFill="1" applyBorder="1" applyAlignment="1">
      <alignment horizontal="left"/>
    </xf>
    <xf numFmtId="0" fontId="14" fillId="2" borderId="66" xfId="0" applyFont="1" applyFill="1" applyBorder="1" applyAlignment="1">
      <alignment vertical="center"/>
    </xf>
    <xf numFmtId="0" fontId="14" fillId="2" borderId="67" xfId="0" applyFont="1" applyFill="1" applyBorder="1" applyAlignment="1">
      <alignment vertical="center"/>
    </xf>
    <xf numFmtId="0" fontId="15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164" fontId="4" fillId="0" borderId="0" xfId="0" quotePrefix="1" applyNumberFormat="1" applyFont="1" applyAlignment="1">
      <alignment horizontal="center"/>
    </xf>
    <xf numFmtId="49" fontId="21" fillId="8" borderId="0" xfId="0" applyNumberFormat="1" applyFont="1" applyFill="1" applyAlignment="1">
      <alignment horizontal="left" vertical="center"/>
    </xf>
    <xf numFmtId="0" fontId="15" fillId="2" borderId="138" xfId="0" applyFont="1" applyFill="1" applyBorder="1" applyAlignment="1">
      <alignment horizontal="center"/>
    </xf>
    <xf numFmtId="0" fontId="15" fillId="2" borderId="138" xfId="0" applyFont="1" applyFill="1" applyBorder="1"/>
    <xf numFmtId="0" fontId="16" fillId="2" borderId="138" xfId="0" applyFont="1" applyFill="1" applyBorder="1"/>
    <xf numFmtId="0" fontId="10" fillId="2" borderId="138" xfId="0" applyFont="1" applyFill="1" applyBorder="1" applyAlignment="1">
      <alignment horizontal="center" vertical="center"/>
    </xf>
    <xf numFmtId="0" fontId="6" fillId="2" borderId="138" xfId="0" applyFont="1" applyFill="1" applyBorder="1"/>
    <xf numFmtId="0" fontId="10" fillId="0" borderId="138" xfId="0" applyFont="1" applyBorder="1"/>
    <xf numFmtId="49" fontId="21" fillId="8" borderId="138" xfId="0" applyNumberFormat="1" applyFont="1" applyFill="1" applyBorder="1" applyAlignment="1">
      <alignment horizontal="left" vertical="center"/>
    </xf>
    <xf numFmtId="14" fontId="17" fillId="0" borderId="138" xfId="0" quotePrefix="1" applyNumberFormat="1" applyFont="1" applyBorder="1" applyAlignment="1">
      <alignment horizontal="center"/>
    </xf>
    <xf numFmtId="0" fontId="16" fillId="2" borderId="138" xfId="0" applyFont="1" applyFill="1" applyBorder="1" applyAlignment="1">
      <alignment horizontal="center"/>
    </xf>
    <xf numFmtId="164" fontId="4" fillId="0" borderId="138" xfId="0" quotePrefix="1" applyNumberFormat="1" applyFont="1" applyBorder="1" applyAlignment="1">
      <alignment horizontal="center"/>
    </xf>
    <xf numFmtId="14" fontId="4" fillId="0" borderId="138" xfId="0" applyNumberFormat="1" applyFont="1" applyBorder="1" applyAlignment="1">
      <alignment horizontal="center"/>
    </xf>
    <xf numFmtId="49" fontId="21" fillId="8" borderId="138" xfId="0" applyNumberFormat="1" applyFont="1" applyFill="1" applyBorder="1" applyAlignment="1">
      <alignment horizontal="center" vertical="center"/>
    </xf>
    <xf numFmtId="14" fontId="16" fillId="2" borderId="138" xfId="0" quotePrefix="1" applyNumberFormat="1" applyFont="1" applyFill="1" applyBorder="1" applyAlignment="1">
      <alignment horizontal="center"/>
    </xf>
    <xf numFmtId="0" fontId="21" fillId="8" borderId="138" xfId="0" quotePrefix="1" applyFont="1" applyFill="1" applyBorder="1" applyAlignment="1">
      <alignment horizontal="center" vertical="center"/>
    </xf>
    <xf numFmtId="0" fontId="21" fillId="8" borderId="138" xfId="0" applyFont="1" applyFill="1" applyBorder="1" applyAlignment="1">
      <alignment horizontal="center" vertical="center"/>
    </xf>
    <xf numFmtId="0" fontId="22" fillId="0" borderId="138" xfId="0" applyFont="1" applyBorder="1" applyAlignment="1">
      <alignment horizontal="center"/>
    </xf>
    <xf numFmtId="49" fontId="21" fillId="0" borderId="138" xfId="0" applyNumberFormat="1" applyFont="1" applyBorder="1" applyAlignment="1">
      <alignment horizontal="center"/>
    </xf>
    <xf numFmtId="49" fontId="21" fillId="0" borderId="138" xfId="0" applyNumberFormat="1" applyFont="1" applyBorder="1" applyAlignment="1">
      <alignment horizontal="left"/>
    </xf>
    <xf numFmtId="49" fontId="21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left"/>
    </xf>
    <xf numFmtId="0" fontId="22" fillId="0" borderId="0" xfId="0" quotePrefix="1" applyFont="1" applyAlignment="1">
      <alignment horizontal="center"/>
    </xf>
    <xf numFmtId="0" fontId="22" fillId="0" borderId="0" xfId="0" applyFont="1" applyAlignment="1">
      <alignment horizontal="center"/>
    </xf>
    <xf numFmtId="0" fontId="21" fillId="8" borderId="0" xfId="0" applyFont="1" applyFill="1" applyAlignment="1">
      <alignment horizontal="center" vertical="center"/>
    </xf>
    <xf numFmtId="14" fontId="19" fillId="8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0" fillId="0" borderId="138" xfId="0" applyBorder="1" applyAlignment="1">
      <alignment horizontal="center"/>
    </xf>
    <xf numFmtId="0" fontId="0" fillId="0" borderId="138" xfId="0" applyBorder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166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49" fontId="21" fillId="0" borderId="138" xfId="0" applyNumberFormat="1" applyFont="1" applyBorder="1" applyAlignment="1">
      <alignment horizontal="left" vertical="center"/>
    </xf>
    <xf numFmtId="0" fontId="3" fillId="0" borderId="0" xfId="0" applyFont="1"/>
    <xf numFmtId="2" fontId="0" fillId="0" borderId="0" xfId="0" applyNumberFormat="1" applyAlignment="1">
      <alignment horizontal="center" vertical="center"/>
    </xf>
    <xf numFmtId="49" fontId="19" fillId="8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17" fillId="0" borderId="138" xfId="0" applyFont="1" applyBorder="1" applyAlignment="1">
      <alignment horizontal="center"/>
    </xf>
    <xf numFmtId="0" fontId="17" fillId="0" borderId="138" xfId="0" applyFont="1" applyBorder="1" applyAlignment="1">
      <alignment horizontal="left"/>
    </xf>
    <xf numFmtId="14" fontId="16" fillId="2" borderId="138" xfId="0" applyNumberFormat="1" applyFont="1" applyFill="1" applyBorder="1" applyAlignment="1">
      <alignment horizontal="center"/>
    </xf>
    <xf numFmtId="0" fontId="6" fillId="2" borderId="138" xfId="0" applyFont="1" applyFill="1" applyBorder="1" applyAlignment="1">
      <alignment vertical="center"/>
    </xf>
    <xf numFmtId="0" fontId="18" fillId="2" borderId="138" xfId="0" applyFont="1" applyFill="1" applyBorder="1" applyAlignment="1">
      <alignment horizontal="center"/>
    </xf>
    <xf numFmtId="164" fontId="4" fillId="2" borderId="138" xfId="0" applyNumberFormat="1" applyFont="1" applyFill="1" applyBorder="1" applyAlignment="1">
      <alignment horizontal="center"/>
    </xf>
    <xf numFmtId="0" fontId="19" fillId="8" borderId="138" xfId="0" applyFont="1" applyFill="1" applyBorder="1" applyAlignment="1">
      <alignment horizontal="center"/>
    </xf>
    <xf numFmtId="49" fontId="19" fillId="8" borderId="138" xfId="0" applyNumberFormat="1" applyFont="1" applyFill="1" applyBorder="1" applyAlignment="1">
      <alignment horizontal="left"/>
    </xf>
    <xf numFmtId="49" fontId="19" fillId="8" borderId="138" xfId="0" applyNumberFormat="1" applyFont="1" applyFill="1" applyBorder="1" applyAlignment="1">
      <alignment vertical="center" wrapText="1"/>
    </xf>
    <xf numFmtId="49" fontId="19" fillId="8" borderId="138" xfId="0" applyNumberFormat="1" applyFont="1" applyFill="1" applyBorder="1" applyAlignment="1">
      <alignment horizontal="left" vertical="center"/>
    </xf>
    <xf numFmtId="49" fontId="19" fillId="8" borderId="138" xfId="0" applyNumberFormat="1" applyFont="1" applyFill="1" applyBorder="1" applyAlignment="1">
      <alignment vertical="center"/>
    </xf>
    <xf numFmtId="49" fontId="21" fillId="8" borderId="138" xfId="0" applyNumberFormat="1" applyFont="1" applyFill="1" applyBorder="1" applyAlignment="1">
      <alignment horizontal="left"/>
    </xf>
    <xf numFmtId="0" fontId="6" fillId="7" borderId="138" xfId="3" applyFont="1" applyFill="1" applyBorder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5" applyFont="1" applyBorder="1" applyAlignment="1">
      <alignment vertical="center"/>
    </xf>
    <xf numFmtId="0" fontId="14" fillId="2" borderId="52" xfId="0" applyFont="1" applyFill="1" applyBorder="1" applyAlignment="1">
      <alignment horizontal="center" vertical="center"/>
    </xf>
    <xf numFmtId="49" fontId="22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165" fontId="22" fillId="0" borderId="0" xfId="0" applyNumberFormat="1" applyFont="1" applyAlignment="1">
      <alignment horizontal="center" vertical="center"/>
    </xf>
    <xf numFmtId="0" fontId="19" fillId="8" borderId="66" xfId="0" applyFont="1" applyFill="1" applyBorder="1" applyAlignment="1">
      <alignment horizontal="center" vertical="center"/>
    </xf>
    <xf numFmtId="0" fontId="19" fillId="8" borderId="67" xfId="0" applyFont="1" applyFill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9" fillId="8" borderId="6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5" fillId="2" borderId="0" xfId="0" applyFont="1" applyFill="1" applyAlignment="1">
      <alignment horizontal="left" vertical="center"/>
    </xf>
    <xf numFmtId="0" fontId="25" fillId="0" borderId="0" xfId="0" applyFont="1"/>
    <xf numFmtId="0" fontId="10" fillId="2" borderId="84" xfId="0" applyFont="1" applyFill="1" applyBorder="1" applyAlignment="1">
      <alignment horizontal="center" vertical="center"/>
    </xf>
    <xf numFmtId="0" fontId="10" fillId="2" borderId="139" xfId="0" applyFont="1" applyFill="1" applyBorder="1" applyAlignment="1">
      <alignment vertical="center"/>
    </xf>
    <xf numFmtId="49" fontId="21" fillId="8" borderId="139" xfId="0" applyNumberFormat="1" applyFont="1" applyFill="1" applyBorder="1" applyAlignment="1">
      <alignment horizontal="left" vertical="center"/>
    </xf>
    <xf numFmtId="0" fontId="15" fillId="2" borderId="139" xfId="0" applyFont="1" applyFill="1" applyBorder="1" applyAlignment="1">
      <alignment horizontal="center"/>
    </xf>
    <xf numFmtId="164" fontId="4" fillId="0" borderId="139" xfId="0" quotePrefix="1" applyNumberFormat="1" applyFont="1" applyBorder="1" applyAlignment="1">
      <alignment horizontal="center"/>
    </xf>
    <xf numFmtId="0" fontId="15" fillId="2" borderId="143" xfId="0" applyFont="1" applyFill="1" applyBorder="1" applyAlignment="1">
      <alignment horizontal="center"/>
    </xf>
    <xf numFmtId="164" fontId="6" fillId="0" borderId="0" xfId="0" quotePrefix="1" applyNumberFormat="1" applyFont="1" applyAlignment="1">
      <alignment horizontal="center" vertical="center"/>
    </xf>
    <xf numFmtId="0" fontId="14" fillId="2" borderId="52" xfId="0" applyFont="1" applyFill="1" applyBorder="1" applyAlignment="1">
      <alignment horizontal="center"/>
    </xf>
    <xf numFmtId="0" fontId="4" fillId="7" borderId="139" xfId="0" applyFont="1" applyFill="1" applyBorder="1" applyAlignment="1">
      <alignment vertical="center"/>
    </xf>
    <xf numFmtId="0" fontId="16" fillId="2" borderId="139" xfId="0" applyFont="1" applyFill="1" applyBorder="1" applyAlignment="1">
      <alignment horizontal="center"/>
    </xf>
    <xf numFmtId="164" fontId="17" fillId="7" borderId="139" xfId="0" applyNumberFormat="1" applyFont="1" applyFill="1" applyBorder="1" applyAlignment="1">
      <alignment horizontal="center"/>
    </xf>
    <xf numFmtId="0" fontId="16" fillId="2" borderId="143" xfId="0" applyFont="1" applyFill="1" applyBorder="1" applyAlignment="1">
      <alignment horizontal="center"/>
    </xf>
    <xf numFmtId="164" fontId="17" fillId="7" borderId="17" xfId="0" quotePrefix="1" applyNumberFormat="1" applyFont="1" applyFill="1" applyBorder="1" applyAlignment="1">
      <alignment horizontal="center"/>
    </xf>
    <xf numFmtId="164" fontId="17" fillId="7" borderId="139" xfId="0" quotePrefix="1" applyNumberFormat="1" applyFont="1" applyFill="1" applyBorder="1" applyAlignment="1">
      <alignment horizontal="center"/>
    </xf>
    <xf numFmtId="49" fontId="3" fillId="8" borderId="0" xfId="0" applyNumberFormat="1" applyFont="1" applyFill="1" applyAlignment="1">
      <alignment horizontal="center" vertical="center"/>
    </xf>
    <xf numFmtId="49" fontId="3" fillId="8" borderId="0" xfId="0" applyNumberFormat="1" applyFont="1" applyFill="1" applyAlignment="1">
      <alignment horizontal="left"/>
    </xf>
    <xf numFmtId="1" fontId="6" fillId="7" borderId="0" xfId="0" applyNumberFormat="1" applyFont="1" applyFill="1" applyAlignment="1">
      <alignment horizontal="center" vertical="center" wrapText="1"/>
    </xf>
    <xf numFmtId="49" fontId="21" fillId="8" borderId="0" xfId="0" applyNumberFormat="1" applyFont="1" applyFill="1" applyAlignment="1">
      <alignment horizontal="left"/>
    </xf>
    <xf numFmtId="0" fontId="11" fillId="0" borderId="0" xfId="0" applyFont="1" applyAlignment="1">
      <alignment horizontal="center"/>
    </xf>
    <xf numFmtId="49" fontId="2" fillId="8" borderId="138" xfId="0" applyNumberFormat="1" applyFont="1" applyFill="1" applyBorder="1" applyAlignment="1">
      <alignment horizontal="left"/>
    </xf>
    <xf numFmtId="0" fontId="26" fillId="9" borderId="0" xfId="0" applyFont="1" applyFill="1" applyAlignment="1">
      <alignment horizontal="center" vertical="top" wrapText="1"/>
    </xf>
    <xf numFmtId="0" fontId="27" fillId="9" borderId="146" xfId="0" applyFont="1" applyFill="1" applyBorder="1" applyAlignment="1">
      <alignment horizontal="center" vertical="top" wrapText="1"/>
    </xf>
    <xf numFmtId="0" fontId="26" fillId="9" borderId="148" xfId="0" applyFont="1" applyFill="1" applyBorder="1" applyAlignment="1">
      <alignment horizontal="left" vertical="top" wrapText="1"/>
    </xf>
    <xf numFmtId="0" fontId="30" fillId="9" borderId="147" xfId="0" applyFont="1" applyFill="1" applyBorder="1" applyAlignment="1">
      <alignment horizontal="center" vertical="top" wrapText="1"/>
    </xf>
    <xf numFmtId="0" fontId="0" fillId="10" borderId="0" xfId="0" applyFill="1"/>
    <xf numFmtId="0" fontId="27" fillId="9" borderId="0" xfId="0" applyFont="1" applyFill="1" applyAlignment="1">
      <alignment horizontal="center" vertical="top" wrapText="1"/>
    </xf>
    <xf numFmtId="20" fontId="29" fillId="0" borderId="149" xfId="0" applyNumberFormat="1" applyFont="1" applyBorder="1" applyAlignment="1">
      <alignment horizontal="right" vertical="top" wrapText="1" indent="1"/>
    </xf>
    <xf numFmtId="0" fontId="31" fillId="10" borderId="0" xfId="0" applyFont="1" applyFill="1"/>
    <xf numFmtId="0" fontId="32" fillId="10" borderId="150" xfId="0" applyFont="1" applyFill="1" applyBorder="1" applyAlignment="1">
      <alignment horizontal="center" vertical="top" wrapText="1"/>
    </xf>
    <xf numFmtId="0" fontId="32" fillId="10" borderId="151" xfId="0" applyFont="1" applyFill="1" applyBorder="1" applyAlignment="1">
      <alignment horizontal="right" vertical="top" wrapText="1" indent="1"/>
    </xf>
    <xf numFmtId="0" fontId="32" fillId="9" borderId="150" xfId="0" applyFont="1" applyFill="1" applyBorder="1" applyAlignment="1">
      <alignment horizontal="center" vertical="top" wrapText="1"/>
    </xf>
    <xf numFmtId="0" fontId="32" fillId="9" borderId="151" xfId="0" applyFont="1" applyFill="1" applyBorder="1" applyAlignment="1">
      <alignment horizontal="right" vertical="top" wrapText="1" indent="1"/>
    </xf>
    <xf numFmtId="0" fontId="24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29" fillId="0" borderId="148" xfId="0" applyFont="1" applyBorder="1" applyAlignment="1">
      <alignment horizontal="right" vertical="top" wrapText="1" indent="1"/>
    </xf>
    <xf numFmtId="0" fontId="30" fillId="9" borderId="145" xfId="0" applyFont="1" applyFill="1" applyBorder="1" applyAlignment="1">
      <alignment horizontal="center" vertical="top" wrapText="1"/>
    </xf>
    <xf numFmtId="0" fontId="26" fillId="9" borderId="154" xfId="0" applyFont="1" applyFill="1" applyBorder="1" applyAlignment="1">
      <alignment horizontal="left" vertical="top" wrapText="1"/>
    </xf>
    <xf numFmtId="0" fontId="32" fillId="9" borderId="152" xfId="0" applyFont="1" applyFill="1" applyBorder="1" applyAlignment="1">
      <alignment horizontal="center" vertical="top" wrapText="1"/>
    </xf>
    <xf numFmtId="49" fontId="21" fillId="0" borderId="0" xfId="0" applyNumberFormat="1" applyFont="1" applyAlignment="1">
      <alignment horizontal="center" vertical="center"/>
    </xf>
    <xf numFmtId="0" fontId="0" fillId="0" borderId="138" xfId="0" applyBorder="1"/>
    <xf numFmtId="49" fontId="0" fillId="8" borderId="138" xfId="0" applyNumberFormat="1" applyFill="1" applyBorder="1" applyAlignment="1">
      <alignment horizontal="center" vertical="center"/>
    </xf>
    <xf numFmtId="0" fontId="18" fillId="2" borderId="138" xfId="0" applyFont="1" applyFill="1" applyBorder="1" applyAlignment="1">
      <alignment horizontal="center" vertical="center"/>
    </xf>
    <xf numFmtId="49" fontId="3" fillId="8" borderId="138" xfId="0" applyNumberFormat="1" applyFont="1" applyFill="1" applyBorder="1" applyAlignment="1">
      <alignment horizontal="center" vertical="center"/>
    </xf>
    <xf numFmtId="0" fontId="0" fillId="0" borderId="138" xfId="0" applyBorder="1" applyAlignment="1">
      <alignment horizontal="left"/>
    </xf>
    <xf numFmtId="0" fontId="0" fillId="0" borderId="140" xfId="0" applyBorder="1"/>
    <xf numFmtId="0" fontId="0" fillId="0" borderId="141" xfId="0" applyBorder="1"/>
    <xf numFmtId="0" fontId="0" fillId="0" borderId="142" xfId="0" applyBorder="1"/>
    <xf numFmtId="0" fontId="0" fillId="0" borderId="84" xfId="0" applyBorder="1"/>
    <xf numFmtId="0" fontId="0" fillId="0" borderId="155" xfId="0" applyBorder="1"/>
    <xf numFmtId="0" fontId="0" fillId="0" borderId="87" xfId="0" applyBorder="1"/>
    <xf numFmtId="0" fontId="0" fillId="0" borderId="156" xfId="0" applyBorder="1"/>
    <xf numFmtId="0" fontId="17" fillId="0" borderId="116" xfId="0" applyFont="1" applyBorder="1" applyAlignment="1">
      <alignment horizontal="center" vertical="center"/>
    </xf>
    <xf numFmtId="14" fontId="16" fillId="2" borderId="116" xfId="0" applyNumberFormat="1" applyFont="1" applyFill="1" applyBorder="1" applyAlignment="1">
      <alignment horizontal="center" vertical="center"/>
    </xf>
    <xf numFmtId="0" fontId="16" fillId="2" borderId="94" xfId="0" applyFont="1" applyFill="1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1" fillId="0" borderId="117" xfId="0" applyFont="1" applyBorder="1" applyAlignment="1">
      <alignment horizontal="center" vertical="center"/>
    </xf>
    <xf numFmtId="0" fontId="21" fillId="0" borderId="138" xfId="0" quotePrefix="1" applyFont="1" applyBorder="1" applyAlignment="1">
      <alignment horizontal="center"/>
    </xf>
    <xf numFmtId="0" fontId="18" fillId="2" borderId="138" xfId="1" applyFont="1" applyFill="1" applyBorder="1" applyAlignment="1">
      <alignment horizontal="center" vertical="center"/>
    </xf>
    <xf numFmtId="0" fontId="16" fillId="2" borderId="138" xfId="0" applyFont="1" applyFill="1" applyBorder="1" applyAlignment="1">
      <alignment horizontal="center" vertical="center"/>
    </xf>
    <xf numFmtId="49" fontId="1" fillId="8" borderId="138" xfId="0" applyNumberFormat="1" applyFont="1" applyFill="1" applyBorder="1" applyAlignment="1">
      <alignment horizontal="center" vertical="center"/>
    </xf>
    <xf numFmtId="0" fontId="3" fillId="7" borderId="138" xfId="0" applyFont="1" applyFill="1" applyBorder="1" applyAlignment="1">
      <alignment horizontal="center" vertical="center"/>
    </xf>
    <xf numFmtId="0" fontId="10" fillId="0" borderId="138" xfId="0" applyFont="1" applyBorder="1" applyAlignment="1">
      <alignment horizontal="center" vertical="center"/>
    </xf>
    <xf numFmtId="49" fontId="21" fillId="8" borderId="138" xfId="0" applyNumberFormat="1" applyFont="1" applyFill="1" applyBorder="1" applyAlignment="1">
      <alignment horizontal="center" vertical="center" wrapText="1"/>
    </xf>
    <xf numFmtId="0" fontId="10" fillId="2" borderId="158" xfId="0" applyFont="1" applyFill="1" applyBorder="1" applyAlignment="1">
      <alignment horizontal="center" vertical="center"/>
    </xf>
    <xf numFmtId="0" fontId="30" fillId="9" borderId="159" xfId="0" applyFont="1" applyFill="1" applyBorder="1" applyAlignment="1">
      <alignment horizontal="center" vertical="top" wrapText="1"/>
    </xf>
    <xf numFmtId="49" fontId="10" fillId="8" borderId="138" xfId="0" applyNumberFormat="1" applyFont="1" applyFill="1" applyBorder="1" applyAlignment="1">
      <alignment horizontal="left"/>
    </xf>
    <xf numFmtId="0" fontId="33" fillId="7" borderId="138" xfId="0" applyFont="1" applyFill="1" applyBorder="1" applyAlignment="1">
      <alignment vertical="center"/>
    </xf>
    <xf numFmtId="0" fontId="15" fillId="7" borderId="138" xfId="3" applyFont="1" applyFill="1" applyBorder="1" applyAlignme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12" xfId="0" applyFont="1" applyFill="1" applyBorder="1" applyAlignment="1">
      <alignment horizontal="center" vertical="center"/>
    </xf>
    <xf numFmtId="0" fontId="10" fillId="2" borderId="136" xfId="0" applyFont="1" applyFill="1" applyBorder="1" applyAlignment="1">
      <alignment horizontal="center" vertical="center"/>
    </xf>
    <xf numFmtId="0" fontId="14" fillId="2" borderId="65" xfId="0" applyFont="1" applyFill="1" applyBorder="1" applyAlignment="1">
      <alignment horizontal="center" vertical="center"/>
    </xf>
    <xf numFmtId="0" fontId="14" fillId="2" borderId="66" xfId="0" applyFont="1" applyFill="1" applyBorder="1" applyAlignment="1">
      <alignment horizontal="center" vertical="center"/>
    </xf>
    <xf numFmtId="0" fontId="14" fillId="2" borderId="67" xfId="0" applyFont="1" applyFill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6" fillId="2" borderId="66" xfId="0" applyFont="1" applyFill="1" applyBorder="1" applyAlignment="1">
      <alignment horizontal="center" vertical="center"/>
    </xf>
    <xf numFmtId="0" fontId="16" fillId="2" borderId="67" xfId="0" applyFont="1" applyFill="1" applyBorder="1" applyAlignment="1">
      <alignment horizontal="center" vertical="center"/>
    </xf>
    <xf numFmtId="49" fontId="19" fillId="8" borderId="134" xfId="0" applyNumberFormat="1" applyFont="1" applyFill="1" applyBorder="1" applyAlignment="1">
      <alignment horizontal="center" vertical="center"/>
    </xf>
    <xf numFmtId="49" fontId="19" fillId="8" borderId="133" xfId="0" applyNumberFormat="1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21" fillId="8" borderId="63" xfId="0" applyFont="1" applyFill="1" applyBorder="1" applyAlignment="1">
      <alignment horizontal="center" vertical="center"/>
    </xf>
    <xf numFmtId="0" fontId="21" fillId="8" borderId="52" xfId="0" applyFont="1" applyFill="1" applyBorder="1" applyAlignment="1">
      <alignment horizontal="center" vertical="center"/>
    </xf>
    <xf numFmtId="0" fontId="21" fillId="8" borderId="64" xfId="0" applyFont="1" applyFill="1" applyBorder="1" applyAlignment="1">
      <alignment horizontal="center" vertical="center"/>
    </xf>
    <xf numFmtId="49" fontId="21" fillId="8" borderId="65" xfId="0" applyNumberFormat="1" applyFont="1" applyFill="1" applyBorder="1" applyAlignment="1">
      <alignment horizontal="center" vertical="center"/>
    </xf>
    <xf numFmtId="0" fontId="21" fillId="8" borderId="66" xfId="0" applyFont="1" applyFill="1" applyBorder="1" applyAlignment="1">
      <alignment horizontal="center" vertical="center"/>
    </xf>
    <xf numFmtId="0" fontId="21" fillId="8" borderId="67" xfId="0" applyFont="1" applyFill="1" applyBorder="1" applyAlignment="1">
      <alignment horizontal="center" vertical="center"/>
    </xf>
    <xf numFmtId="0" fontId="21" fillId="8" borderId="125" xfId="0" applyFont="1" applyFill="1" applyBorder="1" applyAlignment="1">
      <alignment horizontal="center" vertical="center"/>
    </xf>
    <xf numFmtId="0" fontId="21" fillId="8" borderId="126" xfId="0" applyFont="1" applyFill="1" applyBorder="1" applyAlignment="1">
      <alignment horizontal="center" vertical="center"/>
    </xf>
    <xf numFmtId="49" fontId="21" fillId="8" borderId="26" xfId="0" applyNumberFormat="1" applyFont="1" applyFill="1" applyBorder="1" applyAlignment="1">
      <alignment horizontal="center" vertical="center"/>
    </xf>
    <xf numFmtId="0" fontId="21" fillId="8" borderId="28" xfId="0" applyFont="1" applyFill="1" applyBorder="1" applyAlignment="1">
      <alignment horizontal="center" vertical="center"/>
    </xf>
    <xf numFmtId="0" fontId="10" fillId="2" borderId="71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74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49" fontId="21" fillId="8" borderId="71" xfId="0" applyNumberFormat="1" applyFont="1" applyFill="1" applyBorder="1" applyAlignment="1">
      <alignment horizontal="center" vertical="center"/>
    </xf>
    <xf numFmtId="49" fontId="21" fillId="8" borderId="30" xfId="0" applyNumberFormat="1" applyFont="1" applyFill="1" applyBorder="1" applyAlignment="1">
      <alignment horizontal="center" vertical="center"/>
    </xf>
    <xf numFmtId="49" fontId="21" fillId="8" borderId="74" xfId="0" applyNumberFormat="1" applyFont="1" applyFill="1" applyBorder="1" applyAlignment="1">
      <alignment horizontal="center" vertical="center"/>
    </xf>
    <xf numFmtId="49" fontId="0" fillId="8" borderId="50" xfId="0" applyNumberFormat="1" applyFill="1" applyBorder="1" applyAlignment="1">
      <alignment horizontal="center" vertical="center"/>
    </xf>
    <xf numFmtId="49" fontId="0" fillId="8" borderId="18" xfId="0" applyNumberFormat="1" applyFill="1" applyBorder="1" applyAlignment="1">
      <alignment horizontal="center" vertical="center"/>
    </xf>
    <xf numFmtId="49" fontId="0" fillId="8" borderId="51" xfId="0" applyNumberFormat="1" applyFill="1" applyBorder="1" applyAlignment="1">
      <alignment horizontal="center" vertical="center"/>
    </xf>
    <xf numFmtId="0" fontId="19" fillId="8" borderId="66" xfId="0" applyFont="1" applyFill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122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0" fillId="2" borderId="65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9" fillId="8" borderId="67" xfId="0" applyFont="1" applyFill="1" applyBorder="1" applyAlignment="1">
      <alignment horizontal="center" vertical="center"/>
    </xf>
    <xf numFmtId="49" fontId="19" fillId="8" borderId="82" xfId="0" applyNumberFormat="1" applyFont="1" applyFill="1" applyBorder="1" applyAlignment="1">
      <alignment horizontal="center" vertical="center"/>
    </xf>
    <xf numFmtId="0" fontId="19" fillId="8" borderId="65" xfId="0" applyFont="1" applyFill="1" applyBorder="1" applyAlignment="1">
      <alignment horizontal="center" vertical="center"/>
    </xf>
    <xf numFmtId="0" fontId="18" fillId="2" borderId="108" xfId="0" applyFont="1" applyFill="1" applyBorder="1" applyAlignment="1">
      <alignment horizontal="center" vertical="center"/>
    </xf>
    <xf numFmtId="0" fontId="18" fillId="2" borderId="110" xfId="0" applyFont="1" applyFill="1" applyBorder="1" applyAlignment="1">
      <alignment horizontal="center" vertical="center"/>
    </xf>
    <xf numFmtId="0" fontId="18" fillId="2" borderId="109" xfId="0" applyFont="1" applyFill="1" applyBorder="1" applyAlignment="1">
      <alignment horizontal="center" vertical="center"/>
    </xf>
    <xf numFmtId="0" fontId="18" fillId="2" borderId="111" xfId="0" applyFont="1" applyFill="1" applyBorder="1" applyAlignment="1">
      <alignment horizontal="center" vertical="center"/>
    </xf>
    <xf numFmtId="2" fontId="0" fillId="0" borderId="63" xfId="0" applyNumberFormat="1" applyBorder="1" applyAlignment="1">
      <alignment horizontal="center" vertical="center"/>
    </xf>
    <xf numFmtId="2" fontId="0" fillId="0" borderId="52" xfId="0" applyNumberFormat="1" applyBorder="1" applyAlignment="1">
      <alignment horizontal="center" vertical="center"/>
    </xf>
    <xf numFmtId="2" fontId="0" fillId="0" borderId="64" xfId="0" applyNumberForma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43" fontId="0" fillId="0" borderId="63" xfId="5" applyFont="1" applyBorder="1" applyAlignment="1">
      <alignment horizontal="center" vertical="center"/>
    </xf>
    <xf numFmtId="43" fontId="0" fillId="0" borderId="64" xfId="5" applyFont="1" applyBorder="1" applyAlignment="1">
      <alignment horizontal="center" vertical="center"/>
    </xf>
    <xf numFmtId="43" fontId="0" fillId="0" borderId="52" xfId="5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0" fillId="0" borderId="127" xfId="0" applyBorder="1"/>
    <xf numFmtId="49" fontId="22" fillId="0" borderId="27" xfId="0" applyNumberFormat="1" applyFont="1" applyBorder="1" applyAlignment="1">
      <alignment horizontal="center" vertical="center"/>
    </xf>
    <xf numFmtId="0" fontId="0" fillId="0" borderId="29" xfId="0" applyBorder="1"/>
    <xf numFmtId="0" fontId="10" fillId="2" borderId="84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49" fontId="21" fillId="8" borderId="128" xfId="0" applyNumberFormat="1" applyFont="1" applyFill="1" applyBorder="1" applyAlignment="1">
      <alignment horizontal="center" vertical="center"/>
    </xf>
    <xf numFmtId="49" fontId="21" fillId="8" borderId="34" xfId="0" applyNumberFormat="1" applyFont="1" applyFill="1" applyBorder="1" applyAlignment="1">
      <alignment horizontal="center" vertical="center"/>
    </xf>
    <xf numFmtId="49" fontId="21" fillId="8" borderId="72" xfId="0" applyNumberFormat="1" applyFont="1" applyFill="1" applyBorder="1" applyAlignment="1">
      <alignment horizontal="center" vertical="center"/>
    </xf>
    <xf numFmtId="49" fontId="21" fillId="8" borderId="75" xfId="0" applyNumberFormat="1" applyFont="1" applyFill="1" applyBorder="1" applyAlignment="1">
      <alignment horizontal="center" vertical="center"/>
    </xf>
    <xf numFmtId="49" fontId="21" fillId="8" borderId="84" xfId="0" applyNumberFormat="1" applyFont="1" applyFill="1" applyBorder="1" applyAlignment="1">
      <alignment horizontal="center" vertical="center"/>
    </xf>
    <xf numFmtId="0" fontId="17" fillId="0" borderId="120" xfId="0" applyFont="1" applyBorder="1" applyAlignment="1">
      <alignment horizontal="center" vertical="center"/>
    </xf>
    <xf numFmtId="0" fontId="17" fillId="0" borderId="121" xfId="0" applyFont="1" applyBorder="1" applyAlignment="1">
      <alignment horizontal="center" vertical="center"/>
    </xf>
    <xf numFmtId="0" fontId="10" fillId="2" borderId="72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75" xfId="0" applyFont="1" applyFill="1" applyBorder="1" applyAlignment="1">
      <alignment horizontal="center" vertical="center"/>
    </xf>
    <xf numFmtId="49" fontId="19" fillId="8" borderId="132" xfId="0" applyNumberFormat="1" applyFont="1" applyFill="1" applyBorder="1" applyAlignment="1">
      <alignment horizontal="center" vertical="center"/>
    </xf>
    <xf numFmtId="0" fontId="21" fillId="8" borderId="144" xfId="0" applyFont="1" applyFill="1" applyBorder="1" applyAlignment="1">
      <alignment horizontal="center" vertical="center"/>
    </xf>
    <xf numFmtId="0" fontId="21" fillId="8" borderId="139" xfId="0" applyFont="1" applyFill="1" applyBorder="1" applyAlignment="1">
      <alignment horizontal="center" vertical="center"/>
    </xf>
    <xf numFmtId="0" fontId="21" fillId="8" borderId="153" xfId="0" applyFont="1" applyFill="1" applyBorder="1" applyAlignment="1">
      <alignment horizontal="center" vertical="center"/>
    </xf>
    <xf numFmtId="0" fontId="21" fillId="0" borderId="144" xfId="0" quotePrefix="1" applyFont="1" applyBorder="1" applyAlignment="1">
      <alignment horizontal="center" vertical="center"/>
    </xf>
    <xf numFmtId="0" fontId="21" fillId="0" borderId="153" xfId="0" quotePrefix="1" applyFont="1" applyBorder="1" applyAlignment="1">
      <alignment horizontal="center" vertical="center"/>
    </xf>
    <xf numFmtId="0" fontId="21" fillId="0" borderId="144" xfId="0" applyFont="1" applyBorder="1" applyAlignment="1">
      <alignment horizontal="center" vertical="center"/>
    </xf>
    <xf numFmtId="0" fontId="21" fillId="0" borderId="153" xfId="0" applyFont="1" applyBorder="1" applyAlignment="1">
      <alignment horizontal="center" vertical="center"/>
    </xf>
    <xf numFmtId="0" fontId="15" fillId="0" borderId="140" xfId="0" applyFont="1" applyBorder="1" applyAlignment="1">
      <alignment horizontal="center" vertical="top" wrapText="1"/>
    </xf>
    <xf numFmtId="0" fontId="13" fillId="0" borderId="141" xfId="0" applyFont="1" applyBorder="1" applyAlignment="1">
      <alignment horizontal="center" vertical="top" wrapText="1"/>
    </xf>
    <xf numFmtId="0" fontId="13" fillId="0" borderId="142" xfId="0" applyFont="1" applyBorder="1" applyAlignment="1">
      <alignment horizontal="center" vertical="top" wrapText="1"/>
    </xf>
    <xf numFmtId="0" fontId="0" fillId="0" borderId="145" xfId="0" applyBorder="1" applyAlignment="1">
      <alignment horizontal="left" wrapText="1"/>
    </xf>
    <xf numFmtId="0" fontId="10" fillId="2" borderId="144" xfId="0" applyFont="1" applyFill="1" applyBorder="1" applyAlignment="1">
      <alignment horizontal="center" vertical="center"/>
    </xf>
    <xf numFmtId="0" fontId="10" fillId="2" borderId="139" xfId="0" applyFont="1" applyFill="1" applyBorder="1" applyAlignment="1">
      <alignment horizontal="center" vertical="center"/>
    </xf>
    <xf numFmtId="0" fontId="10" fillId="2" borderId="153" xfId="0" applyFont="1" applyFill="1" applyBorder="1" applyAlignment="1">
      <alignment horizontal="center" vertical="center"/>
    </xf>
    <xf numFmtId="0" fontId="17" fillId="0" borderId="138" xfId="0" applyFont="1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138" xfId="0" applyBorder="1" applyAlignment="1">
      <alignment horizontal="center"/>
    </xf>
    <xf numFmtId="49" fontId="21" fillId="0" borderId="138" xfId="0" applyNumberFormat="1" applyFont="1" applyBorder="1" applyAlignment="1">
      <alignment horizontal="center" vertical="center"/>
    </xf>
    <xf numFmtId="0" fontId="15" fillId="2" borderId="138" xfId="0" applyFont="1" applyFill="1" applyBorder="1" applyAlignment="1">
      <alignment horizontal="center" vertical="center"/>
    </xf>
    <xf numFmtId="164" fontId="4" fillId="2" borderId="13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5" fillId="0" borderId="145" xfId="0" applyFont="1" applyBorder="1" applyAlignment="1">
      <alignment horizontal="center" wrapText="1"/>
    </xf>
    <xf numFmtId="49" fontId="21" fillId="8" borderId="138" xfId="0" applyNumberFormat="1" applyFont="1" applyFill="1" applyBorder="1" applyAlignment="1">
      <alignment horizontal="center" vertical="center"/>
    </xf>
    <xf numFmtId="0" fontId="22" fillId="0" borderId="138" xfId="0" quotePrefix="1" applyFont="1" applyBorder="1" applyAlignment="1">
      <alignment horizontal="center"/>
    </xf>
    <xf numFmtId="164" fontId="6" fillId="0" borderId="138" xfId="0" applyNumberFormat="1" applyFont="1" applyBorder="1" applyAlignment="1">
      <alignment horizontal="center" vertical="center"/>
    </xf>
    <xf numFmtId="14" fontId="15" fillId="2" borderId="138" xfId="0" quotePrefix="1" applyNumberFormat="1" applyFont="1" applyFill="1" applyBorder="1" applyAlignment="1">
      <alignment horizontal="center" vertical="center"/>
    </xf>
    <xf numFmtId="164" fontId="17" fillId="6" borderId="138" xfId="0" applyNumberFormat="1" applyFont="1" applyFill="1" applyBorder="1" applyAlignment="1">
      <alignment horizontal="center" vertical="center"/>
    </xf>
    <xf numFmtId="0" fontId="21" fillId="0" borderId="138" xfId="0" applyFont="1" applyBorder="1" applyAlignment="1">
      <alignment horizontal="center" vertical="center"/>
    </xf>
    <xf numFmtId="0" fontId="19" fillId="8" borderId="138" xfId="0" applyFont="1" applyFill="1" applyBorder="1" applyAlignment="1">
      <alignment horizontal="center" vertical="center"/>
    </xf>
    <xf numFmtId="0" fontId="10" fillId="2" borderId="138" xfId="0" applyFont="1" applyFill="1" applyBorder="1" applyAlignment="1">
      <alignment horizontal="center" vertical="center"/>
    </xf>
    <xf numFmtId="0" fontId="18" fillId="2" borderId="138" xfId="0" applyFont="1" applyFill="1" applyBorder="1" applyAlignment="1">
      <alignment horizontal="center" vertical="center"/>
    </xf>
    <xf numFmtId="0" fontId="21" fillId="0" borderId="138" xfId="0" quotePrefix="1" applyFont="1" applyBorder="1" applyAlignment="1">
      <alignment horizontal="center" vertical="center"/>
    </xf>
    <xf numFmtId="0" fontId="21" fillId="8" borderId="138" xfId="0" applyFont="1" applyFill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0" fillId="0" borderId="138" xfId="0" applyBorder="1"/>
    <xf numFmtId="0" fontId="3" fillId="0" borderId="138" xfId="0" applyFont="1" applyBorder="1"/>
    <xf numFmtId="0" fontId="3" fillId="0" borderId="138" xfId="0" applyFont="1" applyBorder="1" applyAlignment="1">
      <alignment horizontal="center" vertical="center"/>
    </xf>
    <xf numFmtId="49" fontId="3" fillId="8" borderId="138" xfId="0" applyNumberFormat="1" applyFont="1" applyFill="1" applyBorder="1" applyAlignment="1">
      <alignment horizontal="center" vertical="center"/>
    </xf>
    <xf numFmtId="49" fontId="21" fillId="0" borderId="144" xfId="0" applyNumberFormat="1" applyFont="1" applyBorder="1" applyAlignment="1">
      <alignment horizontal="center" vertical="center"/>
    </xf>
    <xf numFmtId="49" fontId="21" fillId="0" borderId="139" xfId="0" applyNumberFormat="1" applyFont="1" applyBorder="1" applyAlignment="1">
      <alignment horizontal="center" vertical="center"/>
    </xf>
    <xf numFmtId="49" fontId="21" fillId="0" borderId="153" xfId="0" applyNumberFormat="1" applyFont="1" applyBorder="1" applyAlignment="1">
      <alignment horizontal="center" vertical="center"/>
    </xf>
    <xf numFmtId="49" fontId="0" fillId="8" borderId="138" xfId="0" applyNumberFormat="1" applyFill="1" applyBorder="1" applyAlignment="1">
      <alignment horizontal="center" vertical="center"/>
    </xf>
    <xf numFmtId="0" fontId="10" fillId="0" borderId="138" xfId="0" applyFont="1" applyBorder="1" applyAlignment="1">
      <alignment horizontal="center" vertical="center"/>
    </xf>
    <xf numFmtId="0" fontId="22" fillId="0" borderId="144" xfId="0" applyFont="1" applyBorder="1" applyAlignment="1">
      <alignment horizontal="center" vertical="center"/>
    </xf>
    <xf numFmtId="0" fontId="22" fillId="0" borderId="153" xfId="0" applyFont="1" applyBorder="1" applyAlignment="1">
      <alignment horizontal="center" vertical="center"/>
    </xf>
    <xf numFmtId="0" fontId="3" fillId="0" borderId="144" xfId="0" applyFont="1" applyBorder="1" applyAlignment="1">
      <alignment horizontal="center" vertical="center"/>
    </xf>
    <xf numFmtId="0" fontId="3" fillId="0" borderId="153" xfId="0" applyFont="1" applyBorder="1" applyAlignment="1">
      <alignment horizontal="center" vertical="center"/>
    </xf>
    <xf numFmtId="49" fontId="21" fillId="8" borderId="144" xfId="0" applyNumberFormat="1" applyFont="1" applyFill="1" applyBorder="1" applyAlignment="1">
      <alignment horizontal="center" vertical="center"/>
    </xf>
    <xf numFmtId="49" fontId="21" fillId="8" borderId="153" xfId="0" applyNumberFormat="1" applyFont="1" applyFill="1" applyBorder="1" applyAlignment="1">
      <alignment horizontal="center" vertical="center"/>
    </xf>
    <xf numFmtId="49" fontId="3" fillId="8" borderId="144" xfId="0" applyNumberFormat="1" applyFont="1" applyFill="1" applyBorder="1" applyAlignment="1">
      <alignment horizontal="center" vertical="center"/>
    </xf>
    <xf numFmtId="49" fontId="3" fillId="8" borderId="153" xfId="0" applyNumberFormat="1" applyFont="1" applyFill="1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0" fillId="0" borderId="153" xfId="0" applyBorder="1" applyAlignment="1">
      <alignment horizontal="center" vertical="center"/>
    </xf>
    <xf numFmtId="164" fontId="19" fillId="0" borderId="144" xfId="2" applyNumberFormat="1" applyFont="1" applyBorder="1" applyAlignment="1">
      <alignment horizontal="center" vertical="center"/>
    </xf>
    <xf numFmtId="164" fontId="19" fillId="0" borderId="153" xfId="2" applyNumberFormat="1" applyFont="1" applyBorder="1" applyAlignment="1">
      <alignment horizontal="center" vertical="center"/>
    </xf>
    <xf numFmtId="1" fontId="6" fillId="7" borderId="144" xfId="0" applyNumberFormat="1" applyFont="1" applyFill="1" applyBorder="1" applyAlignment="1">
      <alignment horizontal="center" vertical="center" wrapText="1"/>
    </xf>
    <xf numFmtId="1" fontId="6" fillId="7" borderId="153" xfId="0" applyNumberFormat="1" applyFont="1" applyFill="1" applyBorder="1" applyAlignment="1">
      <alignment horizontal="center" vertical="center" wrapText="1"/>
    </xf>
    <xf numFmtId="0" fontId="1" fillId="0" borderId="144" xfId="0" applyFont="1" applyBorder="1" applyAlignment="1">
      <alignment horizontal="center" vertical="center"/>
    </xf>
    <xf numFmtId="0" fontId="1" fillId="0" borderId="153" xfId="0" applyFont="1" applyBorder="1" applyAlignment="1">
      <alignment horizontal="center" vertical="center"/>
    </xf>
    <xf numFmtId="49" fontId="21" fillId="8" borderId="157" xfId="0" applyNumberFormat="1" applyFont="1" applyFill="1" applyBorder="1" applyAlignment="1">
      <alignment horizontal="center" vertical="center"/>
    </xf>
    <xf numFmtId="49" fontId="21" fillId="8" borderId="139" xfId="0" applyNumberFormat="1" applyFont="1" applyFill="1" applyBorder="1" applyAlignment="1">
      <alignment horizontal="center" vertical="center"/>
    </xf>
    <xf numFmtId="0" fontId="16" fillId="2" borderId="138" xfId="0" applyFont="1" applyFill="1" applyBorder="1" applyAlignment="1">
      <alignment horizontal="center" vertical="center"/>
    </xf>
    <xf numFmtId="0" fontId="17" fillId="0" borderId="144" xfId="0" applyFont="1" applyBorder="1" applyAlignment="1">
      <alignment horizontal="center" vertical="center"/>
    </xf>
    <xf numFmtId="0" fontId="17" fillId="0" borderId="153" xfId="0" applyFont="1" applyBorder="1" applyAlignment="1">
      <alignment horizontal="center" vertical="center"/>
    </xf>
    <xf numFmtId="0" fontId="22" fillId="0" borderId="144" xfId="0" quotePrefix="1" applyFont="1" applyBorder="1" applyAlignment="1">
      <alignment horizontal="center"/>
    </xf>
    <xf numFmtId="0" fontId="22" fillId="0" borderId="153" xfId="0" quotePrefix="1" applyFon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14" fontId="15" fillId="2" borderId="138" xfId="0" quotePrefix="1" applyNumberFormat="1" applyFont="1" applyFill="1" applyBorder="1" applyAlignment="1">
      <alignment horizontal="center"/>
    </xf>
    <xf numFmtId="1" fontId="6" fillId="7" borderId="138" xfId="0" applyNumberFormat="1" applyFont="1" applyFill="1" applyBorder="1" applyAlignment="1">
      <alignment horizontal="center" vertical="center" wrapText="1"/>
    </xf>
    <xf numFmtId="0" fontId="10" fillId="2" borderId="157" xfId="0" applyFont="1" applyFill="1" applyBorder="1" applyAlignment="1">
      <alignment horizontal="center" vertical="center"/>
    </xf>
    <xf numFmtId="166" fontId="22" fillId="0" borderId="138" xfId="0" applyNumberFormat="1" applyFont="1" applyBorder="1" applyAlignment="1">
      <alignment horizontal="center" vertical="center"/>
    </xf>
    <xf numFmtId="164" fontId="4" fillId="3" borderId="144" xfId="0" applyNumberFormat="1" applyFont="1" applyFill="1" applyBorder="1" applyAlignment="1">
      <alignment horizontal="center" vertical="center"/>
    </xf>
    <xf numFmtId="164" fontId="4" fillId="3" borderId="153" xfId="0" applyNumberFormat="1" applyFont="1" applyFill="1" applyBorder="1" applyAlignment="1">
      <alignment horizontal="center" vertical="center"/>
    </xf>
    <xf numFmtId="0" fontId="16" fillId="2" borderId="144" xfId="0" applyFont="1" applyFill="1" applyBorder="1" applyAlignment="1">
      <alignment horizontal="center" vertical="center"/>
    </xf>
    <xf numFmtId="0" fontId="16" fillId="2" borderId="153" xfId="0" applyFont="1" applyFill="1" applyBorder="1" applyAlignment="1">
      <alignment horizontal="center" vertical="center"/>
    </xf>
    <xf numFmtId="0" fontId="19" fillId="8" borderId="144" xfId="0" applyFont="1" applyFill="1" applyBorder="1" applyAlignment="1">
      <alignment horizontal="center" vertical="center"/>
    </xf>
    <xf numFmtId="0" fontId="19" fillId="8" borderId="153" xfId="0" applyFont="1" applyFill="1" applyBorder="1" applyAlignment="1">
      <alignment horizontal="center" vertical="center"/>
    </xf>
    <xf numFmtId="164" fontId="4" fillId="2" borderId="144" xfId="0" applyNumberFormat="1" applyFont="1" applyFill="1" applyBorder="1" applyAlignment="1">
      <alignment horizontal="center" vertical="center"/>
    </xf>
    <xf numFmtId="164" fontId="4" fillId="2" borderId="153" xfId="0" applyNumberFormat="1" applyFont="1" applyFill="1" applyBorder="1" applyAlignment="1">
      <alignment horizontal="center" vertical="center"/>
    </xf>
    <xf numFmtId="0" fontId="15" fillId="2" borderId="144" xfId="0" applyFont="1" applyFill="1" applyBorder="1" applyAlignment="1">
      <alignment horizontal="center" vertical="center"/>
    </xf>
    <xf numFmtId="0" fontId="15" fillId="2" borderId="153" xfId="0" applyFont="1" applyFill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153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3" fillId="0" borderId="139" xfId="0" applyFont="1" applyBorder="1" applyAlignment="1">
      <alignment horizontal="center" vertical="center"/>
    </xf>
  </cellXfs>
  <cellStyles count="6">
    <cellStyle name="Excel Built-in Normal" xfId="3" xr:uid="{2FFD32E0-B685-F340-9E84-4D855402A31B}"/>
    <cellStyle name="Millares" xfId="5" builtinId="3"/>
    <cellStyle name="Normal" xfId="0" builtinId="0"/>
    <cellStyle name="Normal 2 2" xfId="1" xr:uid="{D38E83AF-B9E9-3046-956E-CE0411212590}"/>
    <cellStyle name="Normal 3" xfId="4" xr:uid="{D828D2D3-1162-C349-98EA-CAB1135C8E5B}"/>
    <cellStyle name="Normal 5" xfId="2" xr:uid="{7F36CCEB-EF6C-514A-94C8-5323D185EC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22860</xdr:rowOff>
    </xdr:from>
    <xdr:to>
      <xdr:col>1</xdr:col>
      <xdr:colOff>1257300</xdr:colOff>
      <xdr:row>6</xdr:row>
      <xdr:rowOff>186690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71A813-33A9-4097-A45D-C901CE141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40" y="419100"/>
          <a:ext cx="121920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2A950-D627-5243-85CF-BA868531456C}">
  <dimension ref="A1:L153"/>
  <sheetViews>
    <sheetView topLeftCell="A64" workbookViewId="0">
      <selection activeCell="B65" sqref="B65:K68"/>
    </sheetView>
  </sheetViews>
  <sheetFormatPr baseColWidth="10" defaultRowHeight="15.6" x14ac:dyDescent="0.3"/>
  <cols>
    <col min="1" max="1" width="6.5" customWidth="1"/>
    <col min="2" max="2" width="7.69921875" customWidth="1"/>
    <col min="3" max="3" width="6.796875" bestFit="1" customWidth="1"/>
    <col min="4" max="4" width="39" customWidth="1"/>
    <col min="7" max="7" width="9" customWidth="1"/>
    <col min="8" max="8" width="7.796875" bestFit="1" customWidth="1"/>
    <col min="9" max="9" width="2.19921875" bestFit="1" customWidth="1"/>
    <col min="10" max="10" width="7.19921875" bestFit="1" customWidth="1"/>
    <col min="11" max="11" width="4.8984375" bestFit="1" customWidth="1"/>
    <col min="12" max="12" width="7.69921875" customWidth="1"/>
    <col min="14" max="14" width="39" customWidth="1"/>
  </cols>
  <sheetData>
    <row r="1" spans="1:11" ht="18" x14ac:dyDescent="0.35">
      <c r="A1" s="472" t="s">
        <v>27</v>
      </c>
      <c r="B1" s="472"/>
      <c r="C1" s="472"/>
      <c r="D1" s="472"/>
      <c r="E1" s="472"/>
      <c r="F1" s="472"/>
      <c r="G1" s="472"/>
    </row>
    <row r="2" spans="1:11" ht="18" x14ac:dyDescent="0.35">
      <c r="A2" s="472" t="s">
        <v>28</v>
      </c>
      <c r="B2" s="472"/>
      <c r="C2" s="472"/>
      <c r="D2" s="472"/>
      <c r="E2" s="472"/>
      <c r="F2" s="472"/>
      <c r="G2" s="472"/>
    </row>
    <row r="3" spans="1:11" ht="18" x14ac:dyDescent="0.35">
      <c r="A3" s="472" t="s">
        <v>29</v>
      </c>
      <c r="B3" s="472"/>
      <c r="C3" s="472"/>
      <c r="D3" s="472"/>
      <c r="E3" s="472"/>
      <c r="F3" s="472"/>
      <c r="G3" s="472"/>
    </row>
    <row r="4" spans="1:11" x14ac:dyDescent="0.3">
      <c r="A4" s="3"/>
      <c r="B4" s="3"/>
      <c r="C4" s="2"/>
      <c r="D4" s="4"/>
      <c r="E4" s="2"/>
      <c r="F4" s="2"/>
      <c r="G4" s="5"/>
    </row>
    <row r="5" spans="1:11" ht="16.2" thickBot="1" x14ac:dyDescent="0.35">
      <c r="A5" s="473" t="s">
        <v>0</v>
      </c>
      <c r="B5" s="473"/>
      <c r="C5" s="473"/>
      <c r="D5" s="473"/>
      <c r="E5" s="473"/>
      <c r="F5" s="473"/>
      <c r="G5" s="473"/>
    </row>
    <row r="6" spans="1:11" ht="16.2" thickBot="1" x14ac:dyDescent="0.35">
      <c r="A6" s="6"/>
      <c r="B6" s="7" t="s">
        <v>1</v>
      </c>
      <c r="C6" s="8" t="s">
        <v>2</v>
      </c>
      <c r="D6" s="8" t="s">
        <v>3</v>
      </c>
      <c r="E6" s="7" t="s">
        <v>4</v>
      </c>
      <c r="F6" s="7" t="s">
        <v>5</v>
      </c>
      <c r="G6" s="7" t="s">
        <v>6</v>
      </c>
      <c r="H6" s="45" t="s">
        <v>23</v>
      </c>
      <c r="J6" s="46" t="s">
        <v>30</v>
      </c>
      <c r="K6" s="46" t="s">
        <v>139</v>
      </c>
    </row>
    <row r="7" spans="1:11" ht="16.2" thickBot="1" x14ac:dyDescent="0.35">
      <c r="A7" s="401">
        <v>3</v>
      </c>
      <c r="B7" s="240" t="s">
        <v>9</v>
      </c>
      <c r="C7" s="140" t="s">
        <v>7</v>
      </c>
      <c r="D7" s="141" t="s">
        <v>11</v>
      </c>
      <c r="E7" s="18" t="s">
        <v>12</v>
      </c>
      <c r="F7" s="143" t="s">
        <v>47</v>
      </c>
      <c r="G7" s="37">
        <v>65</v>
      </c>
      <c r="J7">
        <v>36.1</v>
      </c>
      <c r="K7">
        <v>0</v>
      </c>
    </row>
    <row r="8" spans="1:11" ht="16.2" thickBot="1" x14ac:dyDescent="0.35">
      <c r="A8" s="402"/>
      <c r="B8" s="237" t="s">
        <v>9</v>
      </c>
      <c r="C8" s="77" t="s">
        <v>141</v>
      </c>
      <c r="D8" s="27" t="s">
        <v>21</v>
      </c>
      <c r="E8" s="28" t="s">
        <v>26</v>
      </c>
      <c r="F8" s="50" t="s">
        <v>22</v>
      </c>
      <c r="G8" s="9">
        <v>55</v>
      </c>
      <c r="J8">
        <v>19.600000000000001</v>
      </c>
      <c r="K8">
        <v>17</v>
      </c>
    </row>
    <row r="9" spans="1:11" x14ac:dyDescent="0.3">
      <c r="A9" s="402"/>
      <c r="B9" s="241" t="s">
        <v>9</v>
      </c>
      <c r="C9" s="76" t="s">
        <v>142</v>
      </c>
      <c r="D9" s="10" t="s">
        <v>16</v>
      </c>
      <c r="E9" s="9" t="s">
        <v>18</v>
      </c>
      <c r="F9" s="11" t="s">
        <v>25</v>
      </c>
      <c r="G9" s="21">
        <v>40</v>
      </c>
      <c r="J9">
        <v>4.2</v>
      </c>
      <c r="K9">
        <v>32</v>
      </c>
    </row>
    <row r="10" spans="1:11" ht="16.2" thickBot="1" x14ac:dyDescent="0.35">
      <c r="A10" s="403"/>
      <c r="B10" s="237" t="s">
        <v>9</v>
      </c>
      <c r="C10" s="77" t="s">
        <v>58</v>
      </c>
      <c r="D10" s="142" t="s">
        <v>79</v>
      </c>
      <c r="E10" s="28" t="s">
        <v>20</v>
      </c>
      <c r="F10" s="44" t="s">
        <v>59</v>
      </c>
      <c r="G10" s="29">
        <v>30</v>
      </c>
      <c r="J10">
        <v>0.2</v>
      </c>
      <c r="K10">
        <v>36</v>
      </c>
    </row>
    <row r="11" spans="1:11" ht="16.2" thickBot="1" x14ac:dyDescent="0.35">
      <c r="A11" s="316"/>
      <c r="B11" s="329" t="s">
        <v>204</v>
      </c>
      <c r="C11" s="330" t="s">
        <v>205</v>
      </c>
      <c r="D11" s="331" t="s">
        <v>206</v>
      </c>
      <c r="E11" s="332" t="s">
        <v>207</v>
      </c>
      <c r="F11" s="333" t="s">
        <v>208</v>
      </c>
      <c r="G11" s="334">
        <v>38</v>
      </c>
      <c r="J11">
        <v>3</v>
      </c>
      <c r="K11">
        <v>33</v>
      </c>
    </row>
    <row r="12" spans="1:11" ht="16.2" thickBot="1" x14ac:dyDescent="0.35">
      <c r="A12" s="239"/>
      <c r="B12" s="17"/>
      <c r="C12" s="17"/>
      <c r="D12" s="25"/>
      <c r="E12" s="18"/>
      <c r="F12" s="30"/>
      <c r="G12" s="19"/>
    </row>
    <row r="13" spans="1:11" ht="16.2" thickBot="1" x14ac:dyDescent="0.35">
      <c r="A13" s="401">
        <v>4</v>
      </c>
      <c r="B13" s="236" t="s">
        <v>63</v>
      </c>
      <c r="C13" s="60" t="s">
        <v>103</v>
      </c>
      <c r="D13" s="63" t="s">
        <v>64</v>
      </c>
      <c r="E13" s="61" t="s">
        <v>65</v>
      </c>
      <c r="F13" s="150" t="s">
        <v>101</v>
      </c>
      <c r="G13" s="152">
        <v>54</v>
      </c>
      <c r="J13">
        <v>18.2</v>
      </c>
      <c r="K13">
        <v>0</v>
      </c>
    </row>
    <row r="14" spans="1:11" ht="16.2" thickBot="1" x14ac:dyDescent="0.35">
      <c r="A14" s="402"/>
      <c r="B14" s="237" t="s">
        <v>63</v>
      </c>
      <c r="C14" s="145" t="s">
        <v>102</v>
      </c>
      <c r="D14" s="147" t="s">
        <v>60</v>
      </c>
      <c r="E14" s="149" t="s">
        <v>20</v>
      </c>
      <c r="F14" s="106" t="s">
        <v>99</v>
      </c>
      <c r="G14" s="62">
        <v>35</v>
      </c>
      <c r="J14">
        <v>1.6</v>
      </c>
      <c r="K14">
        <v>17</v>
      </c>
    </row>
    <row r="15" spans="1:11" ht="16.2" thickBot="1" x14ac:dyDescent="0.35">
      <c r="A15" s="403"/>
      <c r="B15" s="238" t="s">
        <v>63</v>
      </c>
      <c r="C15" s="144" t="s">
        <v>140</v>
      </c>
      <c r="D15" s="146" t="s">
        <v>62</v>
      </c>
      <c r="E15" s="148" t="s">
        <v>20</v>
      </c>
      <c r="F15" s="151" t="s">
        <v>100</v>
      </c>
      <c r="G15" s="153">
        <v>27</v>
      </c>
      <c r="J15">
        <v>0</v>
      </c>
      <c r="K15">
        <v>19</v>
      </c>
    </row>
    <row r="16" spans="1:11" ht="16.2" thickBot="1" x14ac:dyDescent="0.35">
      <c r="A16" s="68"/>
      <c r="B16" s="69"/>
      <c r="C16" s="69"/>
      <c r="D16" s="73"/>
      <c r="E16" s="74"/>
      <c r="F16" s="199"/>
      <c r="G16" s="200"/>
    </row>
    <row r="17" spans="1:12" x14ac:dyDescent="0.3">
      <c r="A17" s="404">
        <v>8</v>
      </c>
      <c r="B17" s="485" t="s">
        <v>17</v>
      </c>
      <c r="C17" s="487" t="s">
        <v>7</v>
      </c>
      <c r="D17" s="204" t="s">
        <v>13</v>
      </c>
      <c r="E17" s="205" t="s">
        <v>14</v>
      </c>
      <c r="F17" s="206" t="s">
        <v>44</v>
      </c>
      <c r="G17" s="190">
        <v>72</v>
      </c>
      <c r="H17" s="443">
        <f>+(G17+G18)/2</f>
        <v>68.5</v>
      </c>
      <c r="I17" s="474" t="s">
        <v>12</v>
      </c>
      <c r="J17" s="456">
        <v>36.299999999999997</v>
      </c>
      <c r="K17">
        <v>0</v>
      </c>
    </row>
    <row r="18" spans="1:12" ht="16.2" thickBot="1" x14ac:dyDescent="0.35">
      <c r="A18" s="405"/>
      <c r="B18" s="486"/>
      <c r="C18" s="488"/>
      <c r="D18" s="207" t="s">
        <v>11</v>
      </c>
      <c r="E18" s="128" t="s">
        <v>12</v>
      </c>
      <c r="F18" s="139" t="s">
        <v>47</v>
      </c>
      <c r="G18" s="24">
        <v>65</v>
      </c>
      <c r="H18" s="444"/>
      <c r="I18" s="475"/>
      <c r="J18" s="458"/>
    </row>
    <row r="19" spans="1:12" x14ac:dyDescent="0.3">
      <c r="A19" s="405"/>
      <c r="B19" s="489" t="s">
        <v>17</v>
      </c>
      <c r="C19" s="418" t="s">
        <v>103</v>
      </c>
      <c r="D19" s="201" t="s">
        <v>66</v>
      </c>
      <c r="E19" s="202" t="s">
        <v>67</v>
      </c>
      <c r="F19" s="202" t="s">
        <v>68</v>
      </c>
      <c r="G19" s="203">
        <v>45</v>
      </c>
      <c r="H19" s="474">
        <v>53</v>
      </c>
      <c r="I19" s="445" t="s">
        <v>65</v>
      </c>
      <c r="J19" s="456">
        <v>14.6</v>
      </c>
      <c r="K19">
        <v>22</v>
      </c>
      <c r="L19">
        <f>+J17-J19</f>
        <v>21.699999999999996</v>
      </c>
    </row>
    <row r="20" spans="1:12" ht="16.2" thickBot="1" x14ac:dyDescent="0.35">
      <c r="A20" s="405"/>
      <c r="B20" s="489"/>
      <c r="C20" s="490"/>
      <c r="D20" s="208" t="s">
        <v>69</v>
      </c>
      <c r="E20" s="107" t="s">
        <v>10</v>
      </c>
      <c r="F20" s="107" t="s">
        <v>70</v>
      </c>
      <c r="G20" s="209">
        <v>60</v>
      </c>
      <c r="H20" s="476"/>
      <c r="I20" s="455"/>
      <c r="J20" s="457"/>
    </row>
    <row r="21" spans="1:12" x14ac:dyDescent="0.3">
      <c r="A21" s="405"/>
      <c r="B21" s="491" t="s">
        <v>92</v>
      </c>
      <c r="C21" s="428" t="s">
        <v>104</v>
      </c>
      <c r="D21" s="196" t="s">
        <v>96</v>
      </c>
      <c r="E21" s="134" t="s">
        <v>65</v>
      </c>
      <c r="F21" s="98">
        <v>26575</v>
      </c>
      <c r="G21" s="99">
        <f t="shared" ref="G21" ca="1" si="0">(TODAY()-F21)/365</f>
        <v>50.915068493150685</v>
      </c>
      <c r="H21" s="477">
        <f ca="1">+(G21+G22)/2</f>
        <v>52.457534246575342</v>
      </c>
      <c r="I21" s="445" t="s">
        <v>65</v>
      </c>
      <c r="J21" s="456">
        <v>13.5</v>
      </c>
      <c r="K21">
        <v>23</v>
      </c>
      <c r="L21">
        <f>+J17-J21</f>
        <v>22.799999999999997</v>
      </c>
    </row>
    <row r="22" spans="1:12" x14ac:dyDescent="0.3">
      <c r="A22" s="405"/>
      <c r="B22" s="493"/>
      <c r="C22" s="429"/>
      <c r="D22" s="92" t="s">
        <v>97</v>
      </c>
      <c r="E22" s="104" t="s">
        <v>65</v>
      </c>
      <c r="F22" s="91">
        <v>25214</v>
      </c>
      <c r="G22" s="100">
        <v>54</v>
      </c>
      <c r="H22" s="479"/>
      <c r="I22" s="455"/>
      <c r="J22" s="457"/>
    </row>
    <row r="23" spans="1:12" ht="16.2" thickBot="1" x14ac:dyDescent="0.35">
      <c r="A23" s="405"/>
      <c r="B23" s="492"/>
      <c r="C23" s="430"/>
      <c r="D23" s="94" t="s">
        <v>138</v>
      </c>
      <c r="E23" s="212" t="s">
        <v>65</v>
      </c>
      <c r="F23" s="95">
        <v>25455</v>
      </c>
      <c r="G23" s="96">
        <v>54</v>
      </c>
      <c r="H23" s="478"/>
      <c r="I23" s="446"/>
      <c r="J23" s="458"/>
    </row>
    <row r="24" spans="1:12" ht="16.2" thickBot="1" x14ac:dyDescent="0.35">
      <c r="A24" s="405"/>
      <c r="B24" s="484" t="s">
        <v>17</v>
      </c>
      <c r="C24" s="398" t="s">
        <v>15</v>
      </c>
      <c r="D24" s="210" t="s">
        <v>16</v>
      </c>
      <c r="E24" s="198" t="s">
        <v>18</v>
      </c>
      <c r="F24" s="211" t="s">
        <v>25</v>
      </c>
      <c r="G24" s="174">
        <v>40</v>
      </c>
      <c r="H24" s="476">
        <v>38</v>
      </c>
      <c r="I24" s="455" t="s">
        <v>18</v>
      </c>
      <c r="J24" s="457">
        <v>2.6</v>
      </c>
      <c r="K24">
        <v>34</v>
      </c>
      <c r="L24">
        <f>+J17-J24</f>
        <v>33.699999999999996</v>
      </c>
    </row>
    <row r="25" spans="1:12" ht="16.2" thickBot="1" x14ac:dyDescent="0.35">
      <c r="A25" s="405"/>
      <c r="B25" s="484"/>
      <c r="C25" s="398"/>
      <c r="D25" s="120" t="s">
        <v>19</v>
      </c>
      <c r="E25" s="213" t="s">
        <v>20</v>
      </c>
      <c r="F25" s="214" t="s">
        <v>24</v>
      </c>
      <c r="G25" s="42">
        <v>35</v>
      </c>
      <c r="H25" s="476"/>
      <c r="I25" s="455"/>
      <c r="J25" s="457"/>
    </row>
    <row r="26" spans="1:12" x14ac:dyDescent="0.3">
      <c r="A26" s="405"/>
      <c r="B26" s="491" t="s">
        <v>92</v>
      </c>
      <c r="C26" s="428" t="s">
        <v>102</v>
      </c>
      <c r="D26" s="196" t="s">
        <v>94</v>
      </c>
      <c r="E26" s="215" t="s">
        <v>18</v>
      </c>
      <c r="F26" s="102">
        <v>31230</v>
      </c>
      <c r="G26" s="216">
        <f t="shared" ref="G26" ca="1" si="1">(TODAY()-F26)/365</f>
        <v>38.161643835616438</v>
      </c>
      <c r="H26" s="477">
        <f ca="1">+(G26+G27)/2</f>
        <v>34.580821917808223</v>
      </c>
      <c r="I26" s="445" t="s">
        <v>20</v>
      </c>
      <c r="J26" s="456">
        <v>1.1000000000000001</v>
      </c>
      <c r="K26">
        <v>35</v>
      </c>
      <c r="L26">
        <f>+J17-J26</f>
        <v>35.199999999999996</v>
      </c>
    </row>
    <row r="27" spans="1:12" ht="16.2" thickBot="1" x14ac:dyDescent="0.35">
      <c r="A27" s="406"/>
      <c r="B27" s="492"/>
      <c r="C27" s="430"/>
      <c r="D27" s="217" t="s">
        <v>95</v>
      </c>
      <c r="E27" s="218" t="s">
        <v>20</v>
      </c>
      <c r="F27" s="219">
        <v>33943</v>
      </c>
      <c r="G27" s="220">
        <v>31</v>
      </c>
      <c r="H27" s="478"/>
      <c r="I27" s="446"/>
      <c r="J27" s="458"/>
    </row>
    <row r="28" spans="1:12" x14ac:dyDescent="0.3">
      <c r="A28" s="247"/>
      <c r="B28" s="105" t="s">
        <v>209</v>
      </c>
      <c r="C28" s="248" t="s">
        <v>205</v>
      </c>
      <c r="D28" s="249" t="s">
        <v>210</v>
      </c>
      <c r="E28" s="250" t="s">
        <v>211</v>
      </c>
      <c r="F28" s="335" t="s">
        <v>99</v>
      </c>
      <c r="G28" s="154">
        <v>35</v>
      </c>
      <c r="H28" s="252">
        <v>33</v>
      </c>
      <c r="I28" s="131" t="s">
        <v>211</v>
      </c>
      <c r="J28" s="131">
        <v>0.8</v>
      </c>
      <c r="K28">
        <v>36</v>
      </c>
      <c r="L28">
        <f>+J17-J28</f>
        <v>35.5</v>
      </c>
    </row>
    <row r="29" spans="1:12" x14ac:dyDescent="0.3">
      <c r="A29" s="247"/>
      <c r="B29" s="105"/>
      <c r="C29" s="248"/>
      <c r="D29" s="249" t="s">
        <v>215</v>
      </c>
      <c r="E29" s="250" t="s">
        <v>211</v>
      </c>
      <c r="F29" s="335" t="s">
        <v>59</v>
      </c>
      <c r="G29" s="154">
        <v>31</v>
      </c>
      <c r="H29" s="252"/>
      <c r="I29" s="131"/>
      <c r="J29" s="131"/>
    </row>
    <row r="30" spans="1:12" x14ac:dyDescent="0.3">
      <c r="A30" s="247"/>
      <c r="B30" s="105" t="s">
        <v>209</v>
      </c>
      <c r="C30" s="248" t="s">
        <v>205</v>
      </c>
      <c r="D30" s="249" t="s">
        <v>212</v>
      </c>
      <c r="E30" s="250" t="s">
        <v>211</v>
      </c>
      <c r="F30" s="335" t="s">
        <v>99</v>
      </c>
      <c r="G30" s="154">
        <v>35</v>
      </c>
      <c r="H30" s="252">
        <v>32</v>
      </c>
      <c r="I30" s="131" t="s">
        <v>211</v>
      </c>
      <c r="J30" s="131">
        <v>0.5</v>
      </c>
      <c r="K30">
        <v>37</v>
      </c>
      <c r="L30">
        <f>+J17-J30</f>
        <v>35.799999999999997</v>
      </c>
    </row>
    <row r="31" spans="1:12" x14ac:dyDescent="0.3">
      <c r="A31" s="247"/>
      <c r="B31" s="105"/>
      <c r="C31" s="248"/>
      <c r="D31" s="249" t="s">
        <v>216</v>
      </c>
      <c r="E31" s="250" t="s">
        <v>211</v>
      </c>
      <c r="F31" s="335" t="s">
        <v>217</v>
      </c>
      <c r="G31" s="154">
        <v>28</v>
      </c>
      <c r="H31" s="252"/>
      <c r="I31" s="131"/>
      <c r="J31" s="131"/>
    </row>
    <row r="32" spans="1:12" x14ac:dyDescent="0.3">
      <c r="A32" s="247"/>
      <c r="B32" s="105"/>
      <c r="C32" s="248"/>
      <c r="D32" s="249"/>
      <c r="E32" s="250"/>
      <c r="F32" s="251"/>
      <c r="G32" s="154"/>
      <c r="H32" s="252"/>
      <c r="I32" s="131"/>
      <c r="J32" s="131"/>
    </row>
    <row r="33" spans="1:11" x14ac:dyDescent="0.3">
      <c r="A33" s="247"/>
      <c r="B33" s="105"/>
      <c r="C33" s="248"/>
      <c r="D33" s="249"/>
      <c r="E33" s="250"/>
      <c r="F33" s="251"/>
      <c r="G33" s="154"/>
      <c r="H33" s="252"/>
      <c r="I33" s="131"/>
      <c r="J33" s="131"/>
    </row>
    <row r="34" spans="1:11" ht="16.2" thickBot="1" x14ac:dyDescent="0.35">
      <c r="A34" s="247"/>
      <c r="B34" s="105"/>
      <c r="C34" s="248"/>
      <c r="D34" s="249"/>
      <c r="E34" s="250"/>
      <c r="F34" s="251"/>
      <c r="G34" s="154"/>
      <c r="H34" s="252"/>
      <c r="I34" s="131"/>
      <c r="J34" s="131"/>
    </row>
    <row r="35" spans="1:11" x14ac:dyDescent="0.3">
      <c r="A35" s="401">
        <v>11</v>
      </c>
      <c r="B35" s="416" t="s">
        <v>77</v>
      </c>
      <c r="C35" s="418" t="s">
        <v>104</v>
      </c>
      <c r="D35" s="82" t="s">
        <v>75</v>
      </c>
      <c r="E35" s="64" t="s">
        <v>10</v>
      </c>
      <c r="F35" s="66" t="s">
        <v>76</v>
      </c>
      <c r="G35" s="138">
        <v>60</v>
      </c>
      <c r="H35" s="474">
        <f>+(G36+G35)/2</f>
        <v>52.5</v>
      </c>
      <c r="I35" s="445" t="s">
        <v>65</v>
      </c>
      <c r="J35" s="456">
        <v>13.5</v>
      </c>
      <c r="K35">
        <v>0</v>
      </c>
    </row>
    <row r="36" spans="1:11" ht="16.2" thickBot="1" x14ac:dyDescent="0.35">
      <c r="A36" s="402"/>
      <c r="B36" s="417"/>
      <c r="C36" s="419"/>
      <c r="D36" s="83" t="s">
        <v>66</v>
      </c>
      <c r="E36" s="65" t="s">
        <v>67</v>
      </c>
      <c r="F36" s="67" t="s">
        <v>68</v>
      </c>
      <c r="G36" s="136">
        <v>45</v>
      </c>
      <c r="H36" s="475"/>
      <c r="I36" s="446"/>
      <c r="J36" s="458"/>
    </row>
    <row r="37" spans="1:11" x14ac:dyDescent="0.3">
      <c r="A37" s="402"/>
      <c r="B37" s="416" t="s">
        <v>77</v>
      </c>
      <c r="C37" s="418" t="s">
        <v>103</v>
      </c>
      <c r="D37" s="82" t="s">
        <v>71</v>
      </c>
      <c r="E37" s="64" t="s">
        <v>67</v>
      </c>
      <c r="F37" s="66" t="s">
        <v>72</v>
      </c>
      <c r="G37" s="135">
        <v>43</v>
      </c>
      <c r="H37" s="474">
        <f>+(G38+G37)/2</f>
        <v>49</v>
      </c>
      <c r="I37" s="445" t="s">
        <v>67</v>
      </c>
      <c r="J37" s="456">
        <v>10.4</v>
      </c>
      <c r="K37">
        <v>3</v>
      </c>
    </row>
    <row r="38" spans="1:11" ht="16.2" thickBot="1" x14ac:dyDescent="0.35">
      <c r="A38" s="402"/>
      <c r="B38" s="417"/>
      <c r="C38" s="419"/>
      <c r="D38" s="83" t="s">
        <v>73</v>
      </c>
      <c r="E38" s="65" t="s">
        <v>26</v>
      </c>
      <c r="F38" s="67" t="s">
        <v>74</v>
      </c>
      <c r="G38" s="136">
        <v>55</v>
      </c>
      <c r="H38" s="475"/>
      <c r="I38" s="446"/>
      <c r="J38" s="458"/>
    </row>
    <row r="39" spans="1:11" ht="16.2" thickBot="1" x14ac:dyDescent="0.35">
      <c r="A39" s="402"/>
      <c r="B39" s="480" t="s">
        <v>78</v>
      </c>
      <c r="C39" s="482" t="s">
        <v>102</v>
      </c>
      <c r="D39" s="84" t="s">
        <v>62</v>
      </c>
      <c r="E39" s="79" t="s">
        <v>20</v>
      </c>
      <c r="F39" s="80">
        <v>35243</v>
      </c>
      <c r="G39" s="137">
        <v>27</v>
      </c>
      <c r="H39" s="474">
        <f>+(G40+G39)/2</f>
        <v>28.5</v>
      </c>
      <c r="I39" s="445" t="s">
        <v>20</v>
      </c>
      <c r="J39" s="456">
        <v>0</v>
      </c>
      <c r="K39">
        <v>14</v>
      </c>
    </row>
    <row r="40" spans="1:11" ht="16.2" thickBot="1" x14ac:dyDescent="0.35">
      <c r="A40" s="403"/>
      <c r="B40" s="481"/>
      <c r="C40" s="483"/>
      <c r="D40" s="84" t="s">
        <v>79</v>
      </c>
      <c r="E40" s="85" t="s">
        <v>20</v>
      </c>
      <c r="F40" s="81">
        <v>33943</v>
      </c>
      <c r="G40" s="137">
        <v>30</v>
      </c>
      <c r="H40" s="475"/>
      <c r="I40" s="446"/>
      <c r="J40" s="458"/>
    </row>
    <row r="41" spans="1:11" x14ac:dyDescent="0.3">
      <c r="A41" s="316"/>
      <c r="D41" s="317"/>
      <c r="E41" s="318"/>
      <c r="F41" s="319"/>
      <c r="G41" s="293"/>
      <c r="H41" s="131"/>
      <c r="I41" s="131"/>
      <c r="J41" s="131"/>
    </row>
    <row r="42" spans="1:11" x14ac:dyDescent="0.3">
      <c r="A42" s="316"/>
      <c r="D42" s="317"/>
      <c r="E42" s="318"/>
      <c r="F42" s="319"/>
      <c r="G42" s="293"/>
      <c r="H42" s="131"/>
      <c r="I42" s="131"/>
      <c r="J42" s="131"/>
    </row>
    <row r="43" spans="1:11" x14ac:dyDescent="0.3">
      <c r="A43" s="316"/>
      <c r="D43" s="317"/>
      <c r="E43" s="318"/>
      <c r="F43" s="319"/>
      <c r="G43" s="293"/>
      <c r="H43" s="131"/>
      <c r="I43" s="131"/>
      <c r="J43" s="131"/>
    </row>
    <row r="44" spans="1:11" ht="16.2" thickBot="1" x14ac:dyDescent="0.35">
      <c r="A44" s="68"/>
    </row>
    <row r="45" spans="1:11" x14ac:dyDescent="0.3">
      <c r="A45" s="401">
        <v>9</v>
      </c>
      <c r="B45" s="410" t="s">
        <v>90</v>
      </c>
      <c r="C45" s="413" t="s">
        <v>103</v>
      </c>
      <c r="D45" s="108" t="s">
        <v>60</v>
      </c>
      <c r="E45" s="109" t="s">
        <v>20</v>
      </c>
      <c r="F45" s="109" t="s">
        <v>61</v>
      </c>
      <c r="G45" s="110">
        <v>35</v>
      </c>
      <c r="H45" s="452">
        <f>+(G45+G46+G47+G48)/4</f>
        <v>59.25</v>
      </c>
      <c r="I45" s="445" t="s">
        <v>26</v>
      </c>
      <c r="J45" s="456">
        <v>20.5</v>
      </c>
      <c r="K45">
        <v>0</v>
      </c>
    </row>
    <row r="46" spans="1:11" x14ac:dyDescent="0.3">
      <c r="A46" s="402"/>
      <c r="B46" s="411"/>
      <c r="C46" s="414"/>
      <c r="D46" s="86" t="s">
        <v>69</v>
      </c>
      <c r="E46" s="88" t="s">
        <v>10</v>
      </c>
      <c r="F46" s="88" t="s">
        <v>70</v>
      </c>
      <c r="G46" s="89">
        <v>60</v>
      </c>
      <c r="H46" s="453"/>
      <c r="I46" s="455"/>
      <c r="J46" s="457"/>
    </row>
    <row r="47" spans="1:11" x14ac:dyDescent="0.3">
      <c r="A47" s="402"/>
      <c r="B47" s="411"/>
      <c r="C47" s="414"/>
      <c r="D47" s="86" t="s">
        <v>75</v>
      </c>
      <c r="E47" s="88" t="s">
        <v>10</v>
      </c>
      <c r="F47" s="88" t="s">
        <v>76</v>
      </c>
      <c r="G47" s="89">
        <v>60</v>
      </c>
      <c r="H47" s="453"/>
      <c r="I47" s="455"/>
      <c r="J47" s="457"/>
    </row>
    <row r="48" spans="1:11" ht="16.2" thickBot="1" x14ac:dyDescent="0.35">
      <c r="A48" s="402"/>
      <c r="B48" s="411"/>
      <c r="C48" s="414"/>
      <c r="D48" s="87" t="s">
        <v>89</v>
      </c>
      <c r="E48" s="67" t="s">
        <v>41</v>
      </c>
      <c r="F48" s="67" t="s">
        <v>88</v>
      </c>
      <c r="G48" s="78">
        <v>82</v>
      </c>
      <c r="H48" s="453"/>
      <c r="I48" s="455"/>
      <c r="J48" s="457"/>
    </row>
    <row r="49" spans="1:11" ht="16.2" thickBot="1" x14ac:dyDescent="0.35">
      <c r="A49" s="402"/>
      <c r="B49" s="412"/>
      <c r="C49" s="415"/>
      <c r="D49" s="111" t="s">
        <v>87</v>
      </c>
      <c r="E49" s="112" t="s">
        <v>67</v>
      </c>
      <c r="F49" s="112" t="s">
        <v>86</v>
      </c>
      <c r="G49" s="113">
        <v>48</v>
      </c>
      <c r="H49" s="454"/>
      <c r="I49" s="446"/>
      <c r="J49" s="458"/>
    </row>
    <row r="50" spans="1:11" x14ac:dyDescent="0.3">
      <c r="A50" s="402"/>
      <c r="B50" s="410" t="s">
        <v>91</v>
      </c>
      <c r="C50" s="413" t="s">
        <v>102</v>
      </c>
      <c r="D50" s="117" t="s">
        <v>66</v>
      </c>
      <c r="E50" s="114" t="s">
        <v>67</v>
      </c>
      <c r="F50" s="109" t="s">
        <v>68</v>
      </c>
      <c r="G50" s="110">
        <v>45</v>
      </c>
      <c r="H50" s="452">
        <f>+(G50+G51+G52+G53)/4</f>
        <v>46.25</v>
      </c>
      <c r="I50" s="445" t="s">
        <v>67</v>
      </c>
      <c r="J50" s="456">
        <v>7.2</v>
      </c>
      <c r="K50">
        <v>14</v>
      </c>
    </row>
    <row r="51" spans="1:11" x14ac:dyDescent="0.3">
      <c r="A51" s="402"/>
      <c r="B51" s="411"/>
      <c r="C51" s="414"/>
      <c r="D51" s="118" t="s">
        <v>85</v>
      </c>
      <c r="E51" s="115" t="s">
        <v>65</v>
      </c>
      <c r="F51" s="88" t="s">
        <v>84</v>
      </c>
      <c r="G51" s="89">
        <v>50</v>
      </c>
      <c r="H51" s="453"/>
      <c r="I51" s="455"/>
      <c r="J51" s="457"/>
    </row>
    <row r="52" spans="1:11" x14ac:dyDescent="0.3">
      <c r="A52" s="402"/>
      <c r="B52" s="411"/>
      <c r="C52" s="414"/>
      <c r="D52" s="118" t="s">
        <v>83</v>
      </c>
      <c r="E52" s="115" t="s">
        <v>67</v>
      </c>
      <c r="F52" s="88" t="s">
        <v>82</v>
      </c>
      <c r="G52" s="90">
        <v>44</v>
      </c>
      <c r="H52" s="453"/>
      <c r="I52" s="455"/>
      <c r="J52" s="457"/>
    </row>
    <row r="53" spans="1:11" ht="16.2" thickBot="1" x14ac:dyDescent="0.35">
      <c r="A53" s="403"/>
      <c r="B53" s="412"/>
      <c r="C53" s="415"/>
      <c r="D53" s="119" t="s">
        <v>81</v>
      </c>
      <c r="E53" s="116" t="s">
        <v>67</v>
      </c>
      <c r="F53" s="112" t="s">
        <v>80</v>
      </c>
      <c r="G53" s="113">
        <v>46</v>
      </c>
      <c r="H53" s="454"/>
      <c r="I53" s="446"/>
      <c r="J53" s="458"/>
    </row>
    <row r="54" spans="1:11" x14ac:dyDescent="0.3">
      <c r="A54" s="316"/>
      <c r="B54" s="286"/>
      <c r="C54" s="286"/>
      <c r="D54" s="263"/>
      <c r="E54" s="282"/>
      <c r="F54" s="282"/>
      <c r="G54" s="286"/>
      <c r="H54" s="131"/>
      <c r="I54" s="131"/>
      <c r="J54" s="131"/>
    </row>
    <row r="55" spans="1:11" ht="16.2" thickBot="1" x14ac:dyDescent="0.35">
      <c r="A55" s="68"/>
      <c r="B55" s="69"/>
      <c r="C55" s="16"/>
      <c r="D55" s="70"/>
      <c r="E55" s="47"/>
      <c r="F55" s="71"/>
      <c r="G55" s="72"/>
    </row>
    <row r="56" spans="1:11" x14ac:dyDescent="0.3">
      <c r="A56" s="401">
        <v>13</v>
      </c>
      <c r="B56" s="420" t="s">
        <v>49</v>
      </c>
      <c r="C56" s="423" t="s">
        <v>7</v>
      </c>
      <c r="D56" s="120" t="s">
        <v>33</v>
      </c>
      <c r="E56" s="121" t="s">
        <v>41</v>
      </c>
      <c r="F56" s="122" t="s">
        <v>42</v>
      </c>
      <c r="G56" s="123">
        <v>82</v>
      </c>
      <c r="H56" s="469">
        <f>SUM(G56:G59)/4</f>
        <v>70.5</v>
      </c>
      <c r="I56" s="445" t="s">
        <v>14</v>
      </c>
      <c r="J56" s="456">
        <v>37</v>
      </c>
      <c r="K56">
        <v>0</v>
      </c>
    </row>
    <row r="57" spans="1:11" x14ac:dyDescent="0.3">
      <c r="A57" s="402"/>
      <c r="B57" s="421"/>
      <c r="C57" s="398"/>
      <c r="D57" s="124" t="s">
        <v>35</v>
      </c>
      <c r="E57" s="47" t="s">
        <v>14</v>
      </c>
      <c r="F57" s="125" t="s">
        <v>44</v>
      </c>
      <c r="G57" s="126">
        <v>72</v>
      </c>
      <c r="H57" s="470"/>
      <c r="I57" s="455"/>
      <c r="J57" s="457"/>
    </row>
    <row r="58" spans="1:11" x14ac:dyDescent="0.3">
      <c r="A58" s="402"/>
      <c r="B58" s="421"/>
      <c r="C58" s="398"/>
      <c r="D58" s="124" t="s">
        <v>38</v>
      </c>
      <c r="E58" s="47" t="s">
        <v>12</v>
      </c>
      <c r="F58" s="54" t="s">
        <v>46</v>
      </c>
      <c r="G58" s="126">
        <v>66</v>
      </c>
      <c r="H58" s="470"/>
      <c r="I58" s="455"/>
      <c r="J58" s="457"/>
    </row>
    <row r="59" spans="1:11" ht="16.2" thickBot="1" x14ac:dyDescent="0.35">
      <c r="A59" s="402"/>
      <c r="B59" s="422"/>
      <c r="C59" s="424"/>
      <c r="D59" s="127" t="s">
        <v>8</v>
      </c>
      <c r="E59" s="128" t="s">
        <v>10</v>
      </c>
      <c r="F59" s="129" t="s">
        <v>48</v>
      </c>
      <c r="G59" s="130">
        <v>62</v>
      </c>
      <c r="H59" s="471"/>
      <c r="I59" s="446"/>
      <c r="J59" s="458"/>
    </row>
    <row r="60" spans="1:11" x14ac:dyDescent="0.3">
      <c r="A60" s="402"/>
      <c r="B60" s="425" t="s">
        <v>49</v>
      </c>
      <c r="C60" s="428" t="s">
        <v>98</v>
      </c>
      <c r="D60" s="97" t="s">
        <v>94</v>
      </c>
      <c r="E60" s="134" t="s">
        <v>18</v>
      </c>
      <c r="F60" s="102">
        <v>31230</v>
      </c>
      <c r="G60" s="99">
        <f t="shared" ref="G60" ca="1" si="2">(TODAY()-F60)/365</f>
        <v>38.161643835616438</v>
      </c>
      <c r="H60" s="466">
        <f ca="1">+(G60+G61+G62+G63)/4</f>
        <v>43.519178082191786</v>
      </c>
      <c r="I60" s="445" t="s">
        <v>67</v>
      </c>
      <c r="J60" s="456">
        <v>5.0999999999999996</v>
      </c>
      <c r="K60">
        <v>32</v>
      </c>
    </row>
    <row r="61" spans="1:11" x14ac:dyDescent="0.3">
      <c r="A61" s="402"/>
      <c r="B61" s="426"/>
      <c r="C61" s="429"/>
      <c r="D61" s="92" t="s">
        <v>95</v>
      </c>
      <c r="E61" s="104" t="s">
        <v>20</v>
      </c>
      <c r="F61" s="91">
        <v>33943</v>
      </c>
      <c r="G61" s="93">
        <v>31</v>
      </c>
      <c r="H61" s="467"/>
      <c r="I61" s="455"/>
      <c r="J61" s="457"/>
    </row>
    <row r="62" spans="1:11" x14ac:dyDescent="0.3">
      <c r="A62" s="402"/>
      <c r="B62" s="426"/>
      <c r="C62" s="429"/>
      <c r="D62" s="92" t="s">
        <v>96</v>
      </c>
      <c r="E62" s="104" t="s">
        <v>65</v>
      </c>
      <c r="F62" s="103">
        <v>26575</v>
      </c>
      <c r="G62" s="100">
        <f t="shared" ref="G62" ca="1" si="3">(TODAY()-F62)/365</f>
        <v>50.915068493150685</v>
      </c>
      <c r="H62" s="467"/>
      <c r="I62" s="455"/>
      <c r="J62" s="457"/>
    </row>
    <row r="63" spans="1:11" x14ac:dyDescent="0.3">
      <c r="A63" s="402"/>
      <c r="B63" s="426"/>
      <c r="C63" s="429"/>
      <c r="D63" s="92" t="s">
        <v>97</v>
      </c>
      <c r="E63" s="104" t="s">
        <v>65</v>
      </c>
      <c r="F63" s="91">
        <v>25214</v>
      </c>
      <c r="G63" s="100">
        <v>54</v>
      </c>
      <c r="H63" s="467"/>
      <c r="I63" s="455"/>
      <c r="J63" s="457"/>
    </row>
    <row r="64" spans="1:11" ht="16.2" thickBot="1" x14ac:dyDescent="0.35">
      <c r="A64" s="403"/>
      <c r="B64" s="427"/>
      <c r="C64" s="430"/>
      <c r="D64" s="94" t="s">
        <v>138</v>
      </c>
      <c r="E64" s="101" t="s">
        <v>65</v>
      </c>
      <c r="F64" s="95">
        <v>25455</v>
      </c>
      <c r="G64" s="96">
        <v>54</v>
      </c>
      <c r="H64" s="468"/>
      <c r="I64" s="446"/>
      <c r="J64" s="458"/>
    </row>
    <row r="65" spans="1:11" x14ac:dyDescent="0.3">
      <c r="A65" s="68"/>
      <c r="B65" s="69" t="s">
        <v>213</v>
      </c>
      <c r="C65" s="69" t="s">
        <v>205</v>
      </c>
      <c r="D65" s="132" t="s">
        <v>214</v>
      </c>
      <c r="E65" s="75" t="s">
        <v>207</v>
      </c>
      <c r="F65" s="341" t="s">
        <v>208</v>
      </c>
      <c r="G65" s="133">
        <v>38</v>
      </c>
    </row>
    <row r="66" spans="1:11" x14ac:dyDescent="0.3">
      <c r="A66" s="336"/>
      <c r="B66" s="157"/>
      <c r="C66" s="329"/>
      <c r="D66" s="337" t="s">
        <v>215</v>
      </c>
      <c r="E66" s="338" t="s">
        <v>211</v>
      </c>
      <c r="F66" s="342" t="s">
        <v>59</v>
      </c>
      <c r="G66" s="340">
        <v>31</v>
      </c>
      <c r="H66">
        <f>+(G65+G66+G67+G68)/4</f>
        <v>33</v>
      </c>
      <c r="I66" t="s">
        <v>211</v>
      </c>
      <c r="J66">
        <v>0.7</v>
      </c>
      <c r="K66">
        <v>36</v>
      </c>
    </row>
    <row r="67" spans="1:11" x14ac:dyDescent="0.3">
      <c r="A67" s="336"/>
      <c r="B67" s="157"/>
      <c r="C67" s="329"/>
      <c r="D67" s="337" t="s">
        <v>212</v>
      </c>
      <c r="E67" s="338" t="s">
        <v>211</v>
      </c>
      <c r="F67" s="342" t="s">
        <v>99</v>
      </c>
      <c r="G67" s="340">
        <v>35</v>
      </c>
    </row>
    <row r="68" spans="1:11" x14ac:dyDescent="0.3">
      <c r="A68" s="336"/>
      <c r="B68" s="157"/>
      <c r="C68" s="329"/>
      <c r="D68" s="337" t="s">
        <v>216</v>
      </c>
      <c r="E68" s="338" t="s">
        <v>211</v>
      </c>
      <c r="F68" s="342" t="s">
        <v>217</v>
      </c>
      <c r="G68" s="340">
        <v>28</v>
      </c>
    </row>
    <row r="69" spans="1:11" x14ac:dyDescent="0.3">
      <c r="A69" s="336"/>
      <c r="B69" s="157"/>
      <c r="C69" s="329"/>
      <c r="D69" s="337"/>
      <c r="E69" s="338"/>
      <c r="F69" s="339"/>
      <c r="G69" s="340"/>
    </row>
    <row r="70" spans="1:11" x14ac:dyDescent="0.3">
      <c r="A70" s="336"/>
      <c r="B70" s="157"/>
      <c r="C70" s="329"/>
      <c r="D70" s="337"/>
      <c r="E70" s="338"/>
      <c r="F70" s="339"/>
      <c r="G70" s="340"/>
    </row>
    <row r="71" spans="1:11" x14ac:dyDescent="0.3">
      <c r="A71" s="336"/>
      <c r="B71" s="157"/>
      <c r="C71" s="329"/>
      <c r="D71" s="337"/>
      <c r="E71" s="338"/>
      <c r="F71" s="339"/>
      <c r="G71" s="340"/>
    </row>
    <row r="72" spans="1:11" x14ac:dyDescent="0.3">
      <c r="A72" s="336"/>
      <c r="B72" s="157"/>
      <c r="C72" s="329"/>
      <c r="D72" s="337"/>
      <c r="E72" s="338"/>
      <c r="F72" s="339"/>
      <c r="G72" s="340"/>
    </row>
    <row r="73" spans="1:11" x14ac:dyDescent="0.3">
      <c r="A73" s="336"/>
      <c r="B73" s="157"/>
      <c r="C73" s="329"/>
      <c r="D73" s="337"/>
      <c r="E73" s="338"/>
      <c r="F73" s="339"/>
      <c r="G73" s="340"/>
    </row>
    <row r="74" spans="1:11" x14ac:dyDescent="0.3">
      <c r="A74" s="336"/>
      <c r="B74" s="157"/>
      <c r="C74" s="329"/>
      <c r="D74" s="337"/>
      <c r="E74" s="338"/>
      <c r="F74" s="339"/>
      <c r="G74" s="340"/>
    </row>
    <row r="75" spans="1:11" x14ac:dyDescent="0.3">
      <c r="A75" s="336"/>
      <c r="B75" s="157"/>
      <c r="C75" s="329"/>
      <c r="D75" s="337"/>
      <c r="E75" s="338"/>
      <c r="F75" s="339"/>
      <c r="G75" s="340"/>
    </row>
    <row r="76" spans="1:11" ht="16.2" thickBot="1" x14ac:dyDescent="0.35">
      <c r="A76" s="336"/>
      <c r="B76" s="157"/>
      <c r="C76" s="329"/>
      <c r="D76" s="337"/>
      <c r="E76" s="338"/>
      <c r="F76" s="339"/>
      <c r="G76" s="340"/>
    </row>
    <row r="77" spans="1:11" ht="16.2" thickBot="1" x14ac:dyDescent="0.35">
      <c r="A77" s="401">
        <v>1</v>
      </c>
      <c r="B77" s="244" t="s">
        <v>9</v>
      </c>
      <c r="C77" s="235" t="s">
        <v>57</v>
      </c>
      <c r="D77" s="56" t="s">
        <v>50</v>
      </c>
      <c r="E77" s="57" t="s">
        <v>32</v>
      </c>
      <c r="F77" s="41"/>
      <c r="G77" s="37"/>
    </row>
    <row r="78" spans="1:11" ht="16.2" thickBot="1" x14ac:dyDescent="0.35">
      <c r="A78" s="402"/>
      <c r="B78" s="245" t="s">
        <v>9</v>
      </c>
      <c r="C78" s="235" t="s">
        <v>7</v>
      </c>
      <c r="D78" s="31" t="s">
        <v>31</v>
      </c>
      <c r="E78" s="32" t="s">
        <v>32</v>
      </c>
      <c r="F78" s="33"/>
      <c r="G78" s="19"/>
    </row>
    <row r="79" spans="1:11" ht="16.2" thickBot="1" x14ac:dyDescent="0.35">
      <c r="A79" s="402"/>
      <c r="B79" s="168" t="s">
        <v>9</v>
      </c>
      <c r="C79" s="242" t="s">
        <v>93</v>
      </c>
      <c r="D79" s="155" t="s">
        <v>119</v>
      </c>
      <c r="E79" s="32" t="s">
        <v>32</v>
      </c>
      <c r="F79" s="173"/>
      <c r="G79" s="174"/>
    </row>
    <row r="80" spans="1:11" ht="16.2" thickBot="1" x14ac:dyDescent="0.35">
      <c r="A80" s="402"/>
      <c r="B80" s="168" t="s">
        <v>9</v>
      </c>
      <c r="C80" s="243" t="s">
        <v>120</v>
      </c>
      <c r="D80" s="156" t="s">
        <v>121</v>
      </c>
      <c r="E80" s="32" t="s">
        <v>32</v>
      </c>
      <c r="F80" s="173"/>
      <c r="G80" s="174"/>
    </row>
    <row r="81" spans="1:7" ht="16.2" thickBot="1" x14ac:dyDescent="0.35">
      <c r="A81" s="403"/>
      <c r="B81" s="246" t="s">
        <v>9</v>
      </c>
      <c r="C81" s="243" t="s">
        <v>122</v>
      </c>
      <c r="D81" s="156" t="s">
        <v>123</v>
      </c>
      <c r="E81" s="32" t="s">
        <v>32</v>
      </c>
      <c r="F81" s="173"/>
      <c r="G81" s="174"/>
    </row>
    <row r="82" spans="1:7" x14ac:dyDescent="0.3">
      <c r="A82" s="171"/>
      <c r="B82" s="161"/>
      <c r="C82" s="175"/>
      <c r="D82" s="160"/>
      <c r="E82" s="172"/>
      <c r="F82" s="173"/>
      <c r="G82" s="174"/>
    </row>
    <row r="83" spans="1:7" ht="16.2" thickBot="1" x14ac:dyDescent="0.35">
      <c r="A83" s="68"/>
      <c r="B83" s="161"/>
      <c r="C83" s="175"/>
      <c r="D83" s="160"/>
      <c r="E83" s="172"/>
      <c r="F83" s="173"/>
      <c r="G83" s="174"/>
    </row>
    <row r="84" spans="1:7" x14ac:dyDescent="0.3">
      <c r="A84" s="401">
        <v>5</v>
      </c>
      <c r="B84" s="461" t="s">
        <v>17</v>
      </c>
      <c r="C84" s="499" t="s">
        <v>93</v>
      </c>
      <c r="D84" s="169" t="s">
        <v>124</v>
      </c>
      <c r="E84" s="462" t="s">
        <v>32</v>
      </c>
      <c r="F84" s="173"/>
      <c r="G84" s="174">
        <v>1</v>
      </c>
    </row>
    <row r="85" spans="1:7" x14ac:dyDescent="0.3">
      <c r="A85" s="402"/>
      <c r="B85" s="431"/>
      <c r="C85" s="460"/>
      <c r="D85" s="156" t="s">
        <v>125</v>
      </c>
      <c r="E85" s="463"/>
      <c r="F85" s="173"/>
      <c r="G85" s="174"/>
    </row>
    <row r="86" spans="1:7" ht="16.2" thickBot="1" x14ac:dyDescent="0.35">
      <c r="A86" s="402"/>
      <c r="B86" s="431"/>
      <c r="C86" s="408"/>
      <c r="D86" s="162" t="s">
        <v>126</v>
      </c>
      <c r="E86" s="464"/>
      <c r="F86" s="173"/>
      <c r="G86" s="174"/>
    </row>
    <row r="87" spans="1:7" x14ac:dyDescent="0.3">
      <c r="A87" s="402"/>
      <c r="B87" s="431" t="s">
        <v>17</v>
      </c>
      <c r="C87" s="407" t="s">
        <v>127</v>
      </c>
      <c r="D87" s="156" t="s">
        <v>119</v>
      </c>
      <c r="E87" s="462" t="s">
        <v>32</v>
      </c>
      <c r="F87" s="173"/>
      <c r="G87" s="174">
        <v>6</v>
      </c>
    </row>
    <row r="88" spans="1:7" ht="16.2" thickBot="1" x14ac:dyDescent="0.35">
      <c r="A88" s="402"/>
      <c r="B88" s="431"/>
      <c r="C88" s="408"/>
      <c r="D88" s="156" t="s">
        <v>121</v>
      </c>
      <c r="E88" s="464"/>
      <c r="F88" s="173"/>
      <c r="G88" s="174"/>
    </row>
    <row r="89" spans="1:7" x14ac:dyDescent="0.3">
      <c r="A89" s="402"/>
      <c r="B89" s="431" t="s">
        <v>17</v>
      </c>
      <c r="C89" s="407" t="s">
        <v>122</v>
      </c>
      <c r="D89" s="170" t="s">
        <v>128</v>
      </c>
      <c r="E89" s="462" t="s">
        <v>32</v>
      </c>
      <c r="F89" s="173"/>
      <c r="G89" s="174">
        <v>3</v>
      </c>
    </row>
    <row r="90" spans="1:7" x14ac:dyDescent="0.3">
      <c r="A90" s="402"/>
      <c r="B90" s="431"/>
      <c r="C90" s="460"/>
      <c r="D90" s="170" t="s">
        <v>129</v>
      </c>
      <c r="E90" s="463"/>
      <c r="F90" s="173"/>
      <c r="G90" s="174"/>
    </row>
    <row r="91" spans="1:7" ht="16.2" thickBot="1" x14ac:dyDescent="0.35">
      <c r="A91" s="402"/>
      <c r="B91" s="431"/>
      <c r="C91" s="408"/>
      <c r="D91" s="162" t="s">
        <v>130</v>
      </c>
      <c r="E91" s="464"/>
      <c r="F91" s="173"/>
      <c r="G91" s="174"/>
    </row>
    <row r="92" spans="1:7" x14ac:dyDescent="0.3">
      <c r="A92" s="402"/>
      <c r="B92" s="409" t="s">
        <v>17</v>
      </c>
      <c r="C92" s="407" t="s">
        <v>131</v>
      </c>
      <c r="D92" s="156" t="s">
        <v>132</v>
      </c>
      <c r="E92" s="462" t="s">
        <v>32</v>
      </c>
      <c r="F92" s="173"/>
      <c r="G92" s="174">
        <v>5</v>
      </c>
    </row>
    <row r="93" spans="1:7" ht="16.2" thickBot="1" x14ac:dyDescent="0.35">
      <c r="A93" s="402"/>
      <c r="B93" s="409"/>
      <c r="C93" s="408"/>
      <c r="D93" s="156" t="s">
        <v>133</v>
      </c>
      <c r="E93" s="464"/>
      <c r="F93" s="173"/>
      <c r="G93" s="174"/>
    </row>
    <row r="94" spans="1:7" x14ac:dyDescent="0.3">
      <c r="A94" s="402"/>
      <c r="B94" s="409" t="s">
        <v>17</v>
      </c>
      <c r="C94" s="407" t="s">
        <v>134</v>
      </c>
      <c r="D94" s="156" t="s">
        <v>123</v>
      </c>
      <c r="E94" s="462" t="s">
        <v>32</v>
      </c>
      <c r="F94" s="173"/>
      <c r="G94" s="174">
        <v>2</v>
      </c>
    </row>
    <row r="95" spans="1:7" ht="16.2" thickBot="1" x14ac:dyDescent="0.35">
      <c r="A95" s="402"/>
      <c r="B95" s="409"/>
      <c r="C95" s="408"/>
      <c r="D95" s="170" t="s">
        <v>135</v>
      </c>
      <c r="E95" s="465"/>
      <c r="F95" s="173"/>
      <c r="G95" s="174"/>
    </row>
    <row r="96" spans="1:7" x14ac:dyDescent="0.3">
      <c r="A96" s="402"/>
      <c r="B96" s="494" t="s">
        <v>17</v>
      </c>
      <c r="C96" s="496" t="s">
        <v>51</v>
      </c>
      <c r="D96" s="56" t="s">
        <v>50</v>
      </c>
      <c r="E96" s="441" t="s">
        <v>32</v>
      </c>
      <c r="F96" s="1"/>
      <c r="G96" s="38">
        <v>4</v>
      </c>
    </row>
    <row r="97" spans="1:7" x14ac:dyDescent="0.3">
      <c r="A97" s="402"/>
      <c r="B97" s="433"/>
      <c r="C97" s="497"/>
      <c r="D97" s="56" t="s">
        <v>52</v>
      </c>
      <c r="E97" s="442"/>
      <c r="F97" s="12"/>
      <c r="G97" s="38"/>
    </row>
    <row r="98" spans="1:7" ht="16.2" thickBot="1" x14ac:dyDescent="0.35">
      <c r="A98" s="402"/>
      <c r="B98" s="495"/>
      <c r="C98" s="498"/>
      <c r="D98" s="56" t="s">
        <v>110</v>
      </c>
      <c r="E98" s="449"/>
      <c r="F98" s="1"/>
      <c r="G98" s="38"/>
    </row>
    <row r="99" spans="1:7" ht="16.2" thickBot="1" x14ac:dyDescent="0.35">
      <c r="A99" s="401">
        <v>7</v>
      </c>
      <c r="B99" s="435" t="s">
        <v>107</v>
      </c>
      <c r="C99" s="423" t="s">
        <v>51</v>
      </c>
      <c r="D99" s="56" t="s">
        <v>56</v>
      </c>
      <c r="E99" s="441" t="s">
        <v>32</v>
      </c>
      <c r="F99" s="23"/>
      <c r="G99" s="24"/>
    </row>
    <row r="100" spans="1:7" x14ac:dyDescent="0.3">
      <c r="A100" s="402"/>
      <c r="B100" s="436"/>
      <c r="C100" s="398"/>
      <c r="D100" s="56" t="s">
        <v>55</v>
      </c>
      <c r="E100" s="442"/>
      <c r="F100" s="39"/>
      <c r="G100" s="43"/>
    </row>
    <row r="101" spans="1:7" ht="16.2" thickBot="1" x14ac:dyDescent="0.35">
      <c r="A101" s="402"/>
      <c r="B101" s="437"/>
      <c r="C101" s="424"/>
      <c r="D101" s="56" t="s">
        <v>108</v>
      </c>
      <c r="E101" s="449"/>
      <c r="F101" s="40"/>
      <c r="G101" s="24"/>
    </row>
    <row r="102" spans="1:7" x14ac:dyDescent="0.3">
      <c r="A102" s="402"/>
      <c r="B102" s="445" t="s">
        <v>107</v>
      </c>
      <c r="C102" s="447" t="s">
        <v>58</v>
      </c>
      <c r="D102" s="196" t="s">
        <v>128</v>
      </c>
      <c r="E102" s="441" t="s">
        <v>32</v>
      </c>
      <c r="F102" s="123"/>
      <c r="G102" s="193"/>
    </row>
    <row r="103" spans="1:7" ht="16.2" thickBot="1" x14ac:dyDescent="0.35">
      <c r="A103" s="403"/>
      <c r="B103" s="446"/>
      <c r="C103" s="448"/>
      <c r="D103" s="197" t="s">
        <v>125</v>
      </c>
      <c r="E103" s="442"/>
      <c r="F103" s="198"/>
      <c r="G103" s="195"/>
    </row>
    <row r="104" spans="1:7" ht="16.2" thickBot="1" x14ac:dyDescent="0.35">
      <c r="A104" s="68"/>
      <c r="B104" s="177"/>
      <c r="C104" s="69"/>
      <c r="D104" s="59"/>
      <c r="E104" s="58"/>
      <c r="F104" s="75"/>
      <c r="G104" s="176"/>
    </row>
    <row r="105" spans="1:7" x14ac:dyDescent="0.3">
      <c r="A105" s="401">
        <v>12</v>
      </c>
      <c r="B105" s="443" t="s">
        <v>49</v>
      </c>
      <c r="C105" s="443" t="s">
        <v>58</v>
      </c>
      <c r="D105" s="178" t="s">
        <v>125</v>
      </c>
      <c r="E105" s="432" t="s">
        <v>137</v>
      </c>
      <c r="F105" s="192"/>
      <c r="G105" s="193"/>
    </row>
    <row r="106" spans="1:7" x14ac:dyDescent="0.3">
      <c r="A106" s="402"/>
      <c r="B106" s="409"/>
      <c r="C106" s="409"/>
      <c r="D106" s="179" t="s">
        <v>126</v>
      </c>
      <c r="E106" s="433"/>
      <c r="F106" s="182"/>
      <c r="G106" s="176"/>
    </row>
    <row r="107" spans="1:7" x14ac:dyDescent="0.3">
      <c r="A107" s="402"/>
      <c r="B107" s="409"/>
      <c r="C107" s="409"/>
      <c r="D107" s="180" t="s">
        <v>128</v>
      </c>
      <c r="E107" s="433"/>
      <c r="F107" s="182"/>
      <c r="G107" s="176"/>
    </row>
    <row r="108" spans="1:7" x14ac:dyDescent="0.3">
      <c r="A108" s="402"/>
      <c r="B108" s="409"/>
      <c r="C108" s="409"/>
      <c r="D108" s="181" t="s">
        <v>136</v>
      </c>
      <c r="E108" s="433"/>
      <c r="F108" s="182"/>
      <c r="G108" s="176"/>
    </row>
    <row r="109" spans="1:7" x14ac:dyDescent="0.3">
      <c r="A109" s="402"/>
      <c r="B109" s="409"/>
      <c r="C109" s="409"/>
      <c r="D109" s="179" t="s">
        <v>130</v>
      </c>
      <c r="E109" s="433"/>
      <c r="F109" s="182"/>
      <c r="G109" s="176"/>
    </row>
    <row r="110" spans="1:7" ht="16.2" thickBot="1" x14ac:dyDescent="0.35">
      <c r="A110" s="402"/>
      <c r="B110" s="444"/>
      <c r="C110" s="444"/>
      <c r="D110" s="184" t="s">
        <v>129</v>
      </c>
      <c r="E110" s="434"/>
      <c r="F110" s="194"/>
      <c r="G110" s="195"/>
    </row>
    <row r="111" spans="1:7" ht="16.2" thickBot="1" x14ac:dyDescent="0.35">
      <c r="A111" s="402"/>
      <c r="B111" s="432" t="s">
        <v>49</v>
      </c>
      <c r="C111" s="438" t="s">
        <v>57</v>
      </c>
      <c r="D111" s="185" t="s">
        <v>53</v>
      </c>
      <c r="E111" s="450" t="s">
        <v>32</v>
      </c>
      <c r="F111" s="186"/>
      <c r="G111" s="187"/>
    </row>
    <row r="112" spans="1:7" x14ac:dyDescent="0.3">
      <c r="A112" s="402"/>
      <c r="B112" s="433"/>
      <c r="C112" s="439"/>
      <c r="D112" s="188" t="s">
        <v>54</v>
      </c>
      <c r="E112" s="442"/>
      <c r="F112" s="189"/>
      <c r="G112" s="190"/>
    </row>
    <row r="113" spans="1:7" x14ac:dyDescent="0.3">
      <c r="A113" s="402"/>
      <c r="B113" s="433"/>
      <c r="C113" s="439"/>
      <c r="D113" s="188" t="s">
        <v>55</v>
      </c>
      <c r="E113" s="442"/>
      <c r="F113" s="14"/>
      <c r="G113" s="38"/>
    </row>
    <row r="114" spans="1:7" ht="16.2" thickBot="1" x14ac:dyDescent="0.35">
      <c r="A114" s="402"/>
      <c r="B114" s="433"/>
      <c r="C114" s="439"/>
      <c r="D114" s="188" t="s">
        <v>56</v>
      </c>
      <c r="E114" s="442"/>
      <c r="F114" s="22"/>
      <c r="G114" s="24"/>
    </row>
    <row r="115" spans="1:7" x14ac:dyDescent="0.3">
      <c r="A115" s="402"/>
      <c r="B115" s="433"/>
      <c r="C115" s="439"/>
      <c r="D115" s="188" t="s">
        <v>108</v>
      </c>
      <c r="E115" s="442"/>
      <c r="F115" s="189"/>
      <c r="G115" s="190"/>
    </row>
    <row r="116" spans="1:7" ht="16.2" thickBot="1" x14ac:dyDescent="0.35">
      <c r="A116" s="403"/>
      <c r="B116" s="434"/>
      <c r="C116" s="440"/>
      <c r="D116" s="191" t="s">
        <v>109</v>
      </c>
      <c r="E116" s="451"/>
      <c r="F116" s="23"/>
      <c r="G116" s="24"/>
    </row>
    <row r="117" spans="1:7" ht="16.2" thickBot="1" x14ac:dyDescent="0.35">
      <c r="A117" s="68"/>
      <c r="B117" s="69"/>
      <c r="C117" s="69"/>
      <c r="D117" s="223"/>
      <c r="E117" s="75"/>
      <c r="F117" s="224"/>
      <c r="G117" s="176"/>
    </row>
    <row r="118" spans="1:7" ht="16.2" thickBot="1" x14ac:dyDescent="0.35">
      <c r="A118" s="401">
        <v>2</v>
      </c>
      <c r="B118" s="225" t="s">
        <v>105</v>
      </c>
      <c r="C118" s="226" t="s">
        <v>103</v>
      </c>
      <c r="D118" s="227" t="s">
        <v>143</v>
      </c>
      <c r="E118" s="228" t="s">
        <v>32</v>
      </c>
      <c r="F118" s="229"/>
      <c r="G118" s="187"/>
    </row>
    <row r="119" spans="1:7" ht="16.2" thickBot="1" x14ac:dyDescent="0.35">
      <c r="A119" s="403"/>
      <c r="B119" s="230" t="s">
        <v>63</v>
      </c>
      <c r="C119" s="231" t="s">
        <v>102</v>
      </c>
      <c r="D119" s="232" t="s">
        <v>144</v>
      </c>
      <c r="E119" s="228" t="s">
        <v>32</v>
      </c>
      <c r="F119" s="233"/>
      <c r="G119" s="234"/>
    </row>
    <row r="120" spans="1:7" x14ac:dyDescent="0.3">
      <c r="A120" s="255"/>
      <c r="B120" s="161"/>
      <c r="C120" s="157"/>
      <c r="D120" s="160"/>
      <c r="E120" s="58"/>
    </row>
    <row r="121" spans="1:7" x14ac:dyDescent="0.3">
      <c r="A121" s="255"/>
      <c r="B121" s="431" t="s">
        <v>146</v>
      </c>
      <c r="C121" s="439" t="s">
        <v>103</v>
      </c>
      <c r="D121" s="221" t="s">
        <v>112</v>
      </c>
      <c r="E121" s="433"/>
    </row>
    <row r="122" spans="1:7" ht="16.2" thickBot="1" x14ac:dyDescent="0.35">
      <c r="A122" s="255"/>
      <c r="B122" s="459"/>
      <c r="C122" s="440"/>
      <c r="D122" s="221" t="s">
        <v>113</v>
      </c>
      <c r="E122" s="434"/>
    </row>
    <row r="123" spans="1:7" x14ac:dyDescent="0.3">
      <c r="A123" s="255">
        <v>10</v>
      </c>
      <c r="B123" s="166"/>
      <c r="C123" s="163"/>
      <c r="D123" s="178" t="s">
        <v>144</v>
      </c>
      <c r="E123" s="432" t="s">
        <v>32</v>
      </c>
    </row>
    <row r="124" spans="1:7" x14ac:dyDescent="0.3">
      <c r="A124" s="255"/>
      <c r="B124" s="168" t="s">
        <v>146</v>
      </c>
      <c r="C124" s="164" t="s">
        <v>102</v>
      </c>
      <c r="D124" s="179" t="s">
        <v>111</v>
      </c>
      <c r="E124" s="433"/>
    </row>
    <row r="125" spans="1:7" ht="16.2" thickBot="1" x14ac:dyDescent="0.35">
      <c r="A125" s="158"/>
      <c r="B125" s="167"/>
      <c r="C125" s="165"/>
      <c r="D125" s="221" t="s">
        <v>145</v>
      </c>
      <c r="E125" s="434"/>
    </row>
    <row r="126" spans="1:7" x14ac:dyDescent="0.3">
      <c r="A126" s="158"/>
      <c r="B126" s="256"/>
      <c r="C126" s="164"/>
      <c r="D126" s="257"/>
      <c r="E126" s="183"/>
    </row>
    <row r="127" spans="1:7" x14ac:dyDescent="0.3">
      <c r="A127" s="158"/>
      <c r="B127" s="256"/>
      <c r="C127" s="164"/>
      <c r="D127" s="257"/>
      <c r="E127" s="183"/>
    </row>
    <row r="128" spans="1:7" x14ac:dyDescent="0.3">
      <c r="A128" s="258"/>
      <c r="B128" s="431" t="s">
        <v>114</v>
      </c>
      <c r="C128" s="439" t="s">
        <v>103</v>
      </c>
      <c r="D128" s="221" t="s">
        <v>112</v>
      </c>
      <c r="E128" s="433" t="s">
        <v>147</v>
      </c>
    </row>
    <row r="129" spans="1:5" ht="16.2" thickBot="1" x14ac:dyDescent="0.35">
      <c r="A129" s="258">
        <v>6</v>
      </c>
      <c r="B129" s="459"/>
      <c r="C129" s="440"/>
      <c r="D129" s="221" t="s">
        <v>113</v>
      </c>
      <c r="E129" s="434"/>
    </row>
    <row r="130" spans="1:5" x14ac:dyDescent="0.3">
      <c r="A130" s="258"/>
      <c r="B130" s="166"/>
      <c r="C130" s="163"/>
      <c r="D130" s="178" t="s">
        <v>144</v>
      </c>
      <c r="E130" s="432" t="s">
        <v>32</v>
      </c>
    </row>
    <row r="131" spans="1:5" x14ac:dyDescent="0.3">
      <c r="A131" s="258"/>
      <c r="B131" s="168" t="s">
        <v>114</v>
      </c>
      <c r="C131" s="164" t="s">
        <v>102</v>
      </c>
      <c r="D131" s="179" t="s">
        <v>111</v>
      </c>
      <c r="E131" s="433"/>
    </row>
    <row r="132" spans="1:5" ht="16.2" thickBot="1" x14ac:dyDescent="0.35">
      <c r="A132" s="259"/>
      <c r="B132" s="167"/>
      <c r="C132" s="165"/>
      <c r="D132" s="221" t="s">
        <v>145</v>
      </c>
      <c r="E132" s="434"/>
    </row>
    <row r="133" spans="1:5" x14ac:dyDescent="0.3">
      <c r="A133" s="158"/>
      <c r="B133" s="159"/>
      <c r="C133" s="157"/>
      <c r="D133" s="160"/>
      <c r="E133" s="177"/>
    </row>
    <row r="134" spans="1:5" x14ac:dyDescent="0.3">
      <c r="A134" s="158"/>
      <c r="B134" s="159"/>
      <c r="C134" s="157"/>
      <c r="D134" s="160"/>
      <c r="E134" s="177"/>
    </row>
    <row r="135" spans="1:5" x14ac:dyDescent="0.3">
      <c r="A135" s="158"/>
      <c r="B135" s="159"/>
      <c r="C135" s="157"/>
      <c r="D135" s="160"/>
      <c r="E135" s="177"/>
    </row>
    <row r="136" spans="1:5" ht="16.2" thickBot="1" x14ac:dyDescent="0.35">
      <c r="A136" s="158"/>
      <c r="B136" s="159"/>
      <c r="C136" s="157"/>
      <c r="D136" s="160"/>
      <c r="E136" s="58"/>
    </row>
    <row r="137" spans="1:5" x14ac:dyDescent="0.3">
      <c r="A137" s="158"/>
      <c r="B137" s="324" t="s">
        <v>117</v>
      </c>
      <c r="C137" s="163" t="s">
        <v>58</v>
      </c>
      <c r="D137" s="178" t="s">
        <v>106</v>
      </c>
      <c r="E137" s="322" t="s">
        <v>32</v>
      </c>
    </row>
    <row r="138" spans="1:5" x14ac:dyDescent="0.3">
      <c r="A138" s="158"/>
      <c r="B138" s="320"/>
      <c r="C138" s="164"/>
      <c r="D138" s="179" t="s">
        <v>111</v>
      </c>
      <c r="E138" s="183"/>
    </row>
    <row r="139" spans="1:5" x14ac:dyDescent="0.3">
      <c r="A139" s="158"/>
      <c r="B139" s="320"/>
      <c r="C139" s="164"/>
      <c r="D139" s="221" t="s">
        <v>115</v>
      </c>
      <c r="E139" s="183"/>
    </row>
    <row r="140" spans="1:5" x14ac:dyDescent="0.3">
      <c r="A140" s="158"/>
      <c r="B140" s="320"/>
      <c r="C140" s="164"/>
      <c r="D140" s="179" t="s">
        <v>116</v>
      </c>
      <c r="E140" s="183"/>
    </row>
    <row r="141" spans="1:5" x14ac:dyDescent="0.3">
      <c r="A141" s="158"/>
      <c r="B141" s="320"/>
      <c r="C141" s="164"/>
      <c r="D141" s="221" t="s">
        <v>118</v>
      </c>
      <c r="E141" s="183"/>
    </row>
    <row r="142" spans="1:5" ht="16.2" thickBot="1" x14ac:dyDescent="0.35">
      <c r="A142" s="158"/>
      <c r="B142" s="321"/>
      <c r="C142" s="165"/>
      <c r="D142" s="222" t="s">
        <v>113</v>
      </c>
      <c r="E142" s="323"/>
    </row>
    <row r="143" spans="1:5" x14ac:dyDescent="0.3">
      <c r="A143" s="158"/>
      <c r="B143" s="159"/>
      <c r="C143" s="157"/>
      <c r="D143" s="160"/>
      <c r="E143" s="58"/>
    </row>
    <row r="145" spans="2:10" ht="16.2" thickBot="1" x14ac:dyDescent="0.35"/>
    <row r="146" spans="2:10" ht="16.2" thickBot="1" x14ac:dyDescent="0.35">
      <c r="B146" s="397" t="s">
        <v>40</v>
      </c>
      <c r="C146" s="399" t="s">
        <v>7</v>
      </c>
      <c r="D146" s="34" t="s">
        <v>33</v>
      </c>
      <c r="E146" s="253" t="s">
        <v>41</v>
      </c>
      <c r="F146" s="48" t="s">
        <v>42</v>
      </c>
      <c r="G146" s="35">
        <v>82</v>
      </c>
    </row>
    <row r="147" spans="2:10" x14ac:dyDescent="0.3">
      <c r="B147" s="398"/>
      <c r="C147" s="398"/>
      <c r="D147" s="25" t="s">
        <v>34</v>
      </c>
      <c r="E147" s="253" t="s">
        <v>14</v>
      </c>
      <c r="F147" s="49" t="s">
        <v>43</v>
      </c>
      <c r="G147" s="26">
        <v>73</v>
      </c>
    </row>
    <row r="148" spans="2:10" x14ac:dyDescent="0.3">
      <c r="B148" s="398"/>
      <c r="C148" s="398"/>
      <c r="D148" s="13" t="s">
        <v>35</v>
      </c>
      <c r="E148" s="254" t="s">
        <v>14</v>
      </c>
      <c r="F148" s="50" t="s">
        <v>44</v>
      </c>
      <c r="G148" s="12">
        <v>72</v>
      </c>
    </row>
    <row r="149" spans="2:10" ht="16.2" thickBot="1" x14ac:dyDescent="0.35">
      <c r="B149" s="398"/>
      <c r="C149" s="398"/>
      <c r="D149" s="27" t="s">
        <v>36</v>
      </c>
      <c r="E149" s="254" t="s">
        <v>14</v>
      </c>
      <c r="F149" s="52" t="s">
        <v>45</v>
      </c>
      <c r="G149" s="22">
        <v>70</v>
      </c>
    </row>
    <row r="150" spans="2:10" x14ac:dyDescent="0.3">
      <c r="B150" s="398"/>
      <c r="C150" s="398"/>
      <c r="D150" s="15" t="s">
        <v>37</v>
      </c>
      <c r="E150" s="254" t="s">
        <v>12</v>
      </c>
      <c r="F150" s="53" t="s">
        <v>43</v>
      </c>
      <c r="G150" s="20">
        <v>69</v>
      </c>
    </row>
    <row r="151" spans="2:10" x14ac:dyDescent="0.3">
      <c r="B151" s="398"/>
      <c r="C151" s="398"/>
      <c r="D151" s="13" t="s">
        <v>38</v>
      </c>
      <c r="E151" s="254" t="s">
        <v>12</v>
      </c>
      <c r="F151" s="54" t="s">
        <v>46</v>
      </c>
      <c r="G151" s="12">
        <v>66</v>
      </c>
    </row>
    <row r="152" spans="2:10" x14ac:dyDescent="0.3">
      <c r="B152" s="398"/>
      <c r="C152" s="398"/>
      <c r="D152" s="13" t="s">
        <v>39</v>
      </c>
      <c r="E152" s="254" t="s">
        <v>12</v>
      </c>
      <c r="F152" s="51" t="s">
        <v>46</v>
      </c>
      <c r="G152" s="12">
        <v>66</v>
      </c>
    </row>
    <row r="153" spans="2:10" x14ac:dyDescent="0.3">
      <c r="B153" s="398"/>
      <c r="C153" s="400"/>
      <c r="D153" s="36" t="s">
        <v>8</v>
      </c>
      <c r="E153" s="254" t="s">
        <v>10</v>
      </c>
      <c r="F153" s="55" t="s">
        <v>48</v>
      </c>
      <c r="G153" s="12">
        <v>62</v>
      </c>
      <c r="H153">
        <f>+(G146+G147+G148+G149+G150+G151+G152+G153)/8</f>
        <v>70</v>
      </c>
      <c r="I153" t="s">
        <v>14</v>
      </c>
      <c r="J153">
        <v>37</v>
      </c>
    </row>
  </sheetData>
  <sortState xmlns:xlrd2="http://schemas.microsoft.com/office/spreadsheetml/2017/richdata2" ref="B24:J36">
    <sortCondition descending="1" ref="J13:J15"/>
  </sortState>
  <mergeCells count="115">
    <mergeCell ref="A7:A10"/>
    <mergeCell ref="B121:B122"/>
    <mergeCell ref="C121:C122"/>
    <mergeCell ref="B19:B20"/>
    <mergeCell ref="C19:C20"/>
    <mergeCell ref="B37:B38"/>
    <mergeCell ref="C37:C38"/>
    <mergeCell ref="C26:C27"/>
    <mergeCell ref="B26:B27"/>
    <mergeCell ref="B21:B23"/>
    <mergeCell ref="C21:C23"/>
    <mergeCell ref="B96:B98"/>
    <mergeCell ref="C96:C98"/>
    <mergeCell ref="B50:B53"/>
    <mergeCell ref="C50:C53"/>
    <mergeCell ref="C84:C86"/>
    <mergeCell ref="B87:B88"/>
    <mergeCell ref="C87:C88"/>
    <mergeCell ref="J24:J25"/>
    <mergeCell ref="B39:B40"/>
    <mergeCell ref="C39:C40"/>
    <mergeCell ref="B24:B25"/>
    <mergeCell ref="C24:C25"/>
    <mergeCell ref="B17:B18"/>
    <mergeCell ref="C17:C18"/>
    <mergeCell ref="H39:H40"/>
    <mergeCell ref="I39:I40"/>
    <mergeCell ref="J39:J40"/>
    <mergeCell ref="J50:J53"/>
    <mergeCell ref="J21:J23"/>
    <mergeCell ref="A1:G1"/>
    <mergeCell ref="A2:G2"/>
    <mergeCell ref="A3:G3"/>
    <mergeCell ref="A5:G5"/>
    <mergeCell ref="J17:J18"/>
    <mergeCell ref="J19:J20"/>
    <mergeCell ref="H37:H38"/>
    <mergeCell ref="I37:I38"/>
    <mergeCell ref="J37:J38"/>
    <mergeCell ref="H17:H18"/>
    <mergeCell ref="H19:H20"/>
    <mergeCell ref="H26:H27"/>
    <mergeCell ref="H21:H23"/>
    <mergeCell ref="I24:I25"/>
    <mergeCell ref="I17:I18"/>
    <mergeCell ref="I19:I20"/>
    <mergeCell ref="I26:I27"/>
    <mergeCell ref="I21:I23"/>
    <mergeCell ref="H35:H36"/>
    <mergeCell ref="I35:I36"/>
    <mergeCell ref="J35:J36"/>
    <mergeCell ref="H24:H25"/>
    <mergeCell ref="H45:H49"/>
    <mergeCell ref="I45:I49"/>
    <mergeCell ref="J45:J49"/>
    <mergeCell ref="J26:J27"/>
    <mergeCell ref="B128:B129"/>
    <mergeCell ref="C128:C129"/>
    <mergeCell ref="E128:E129"/>
    <mergeCell ref="C89:C91"/>
    <mergeCell ref="B84:B86"/>
    <mergeCell ref="B92:B93"/>
    <mergeCell ref="E96:E98"/>
    <mergeCell ref="E84:E86"/>
    <mergeCell ref="E87:E88"/>
    <mergeCell ref="E89:E91"/>
    <mergeCell ref="E92:E93"/>
    <mergeCell ref="E94:E95"/>
    <mergeCell ref="H60:H64"/>
    <mergeCell ref="I60:I64"/>
    <mergeCell ref="J60:J64"/>
    <mergeCell ref="H56:H59"/>
    <mergeCell ref="I56:I59"/>
    <mergeCell ref="J56:J59"/>
    <mergeCell ref="H50:H53"/>
    <mergeCell ref="I50:I53"/>
    <mergeCell ref="E130:E132"/>
    <mergeCell ref="B99:B101"/>
    <mergeCell ref="C99:C101"/>
    <mergeCell ref="B111:B116"/>
    <mergeCell ref="C111:C116"/>
    <mergeCell ref="E121:E122"/>
    <mergeCell ref="E123:E125"/>
    <mergeCell ref="E105:E110"/>
    <mergeCell ref="E102:E103"/>
    <mergeCell ref="B105:B110"/>
    <mergeCell ref="C105:C110"/>
    <mergeCell ref="B102:B103"/>
    <mergeCell ref="C102:C103"/>
    <mergeCell ref="E99:E101"/>
    <mergeCell ref="E111:E116"/>
    <mergeCell ref="B146:B153"/>
    <mergeCell ref="C146:C153"/>
    <mergeCell ref="A77:A81"/>
    <mergeCell ref="A84:A98"/>
    <mergeCell ref="A99:A103"/>
    <mergeCell ref="A105:A116"/>
    <mergeCell ref="A118:A119"/>
    <mergeCell ref="A13:A15"/>
    <mergeCell ref="A17:A27"/>
    <mergeCell ref="A35:A40"/>
    <mergeCell ref="A45:A53"/>
    <mergeCell ref="A56:A64"/>
    <mergeCell ref="C92:C93"/>
    <mergeCell ref="B94:B95"/>
    <mergeCell ref="C94:C95"/>
    <mergeCell ref="B45:B49"/>
    <mergeCell ref="C45:C49"/>
    <mergeCell ref="B35:B36"/>
    <mergeCell ref="C35:C36"/>
    <mergeCell ref="B56:B59"/>
    <mergeCell ref="C56:C59"/>
    <mergeCell ref="B60:B64"/>
    <mergeCell ref="C60:C64"/>
    <mergeCell ref="B89:B9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DB055-F8F6-4BCF-A9B8-B6347A1FFB4F}">
  <dimension ref="A4:H162"/>
  <sheetViews>
    <sheetView topLeftCell="B109" workbookViewId="0">
      <selection activeCell="C68" sqref="C68:C69"/>
    </sheetView>
  </sheetViews>
  <sheetFormatPr baseColWidth="10" defaultRowHeight="15.6" x14ac:dyDescent="0.3"/>
  <cols>
    <col min="2" max="2" width="19.69921875" customWidth="1"/>
    <col min="3" max="3" width="8.5" bestFit="1" customWidth="1"/>
    <col min="4" max="4" width="20.69921875" customWidth="1"/>
    <col min="5" max="5" width="8.69921875" bestFit="1" customWidth="1"/>
    <col min="7" max="7" width="9" customWidth="1"/>
    <col min="8" max="8" width="7.796875" bestFit="1" customWidth="1"/>
  </cols>
  <sheetData>
    <row r="4" spans="2:7" ht="18" x14ac:dyDescent="0.35">
      <c r="B4" s="472" t="s">
        <v>27</v>
      </c>
      <c r="C4" s="472"/>
      <c r="D4" s="472"/>
      <c r="E4" s="472"/>
      <c r="F4" s="472"/>
      <c r="G4" s="472"/>
    </row>
    <row r="5" spans="2:7" ht="18" x14ac:dyDescent="0.35">
      <c r="B5" s="472" t="s">
        <v>28</v>
      </c>
      <c r="C5" s="472"/>
      <c r="D5" s="472"/>
      <c r="E5" s="472"/>
      <c r="F5" s="472"/>
      <c r="G5" s="472"/>
    </row>
    <row r="6" spans="2:7" ht="18" x14ac:dyDescent="0.35">
      <c r="B6" s="472" t="s">
        <v>300</v>
      </c>
      <c r="C6" s="472"/>
      <c r="D6" s="472"/>
      <c r="E6" s="472"/>
      <c r="F6" s="472"/>
      <c r="G6" s="472"/>
    </row>
    <row r="7" spans="2:7" ht="18" x14ac:dyDescent="0.35">
      <c r="B7" s="347"/>
      <c r="C7" s="347"/>
      <c r="D7" s="347"/>
      <c r="E7" s="347"/>
      <c r="F7" s="347"/>
      <c r="G7" s="347"/>
    </row>
    <row r="8" spans="2:7" ht="13.95" customHeight="1" x14ac:dyDescent="0.35">
      <c r="B8" s="349" t="s">
        <v>227</v>
      </c>
      <c r="C8" s="520"/>
      <c r="D8" s="520"/>
      <c r="E8" s="520"/>
      <c r="F8" s="347"/>
      <c r="G8" s="347"/>
    </row>
    <row r="9" spans="2:7" ht="13.95" customHeight="1" x14ac:dyDescent="0.3">
      <c r="B9" s="354" t="s">
        <v>163</v>
      </c>
      <c r="C9" s="507" t="s">
        <v>254</v>
      </c>
      <c r="D9" s="508"/>
      <c r="E9" s="508"/>
      <c r="F9" s="509"/>
      <c r="G9" s="363" t="s">
        <v>228</v>
      </c>
    </row>
    <row r="10" spans="2:7" ht="13.95" customHeight="1" x14ac:dyDescent="0.3">
      <c r="B10" s="349" t="s">
        <v>229</v>
      </c>
      <c r="C10" s="364" t="s">
        <v>231</v>
      </c>
      <c r="D10" s="365" t="s">
        <v>230</v>
      </c>
      <c r="E10" s="353"/>
      <c r="F10" s="366" t="s">
        <v>235</v>
      </c>
      <c r="G10" s="360" t="s">
        <v>236</v>
      </c>
    </row>
    <row r="11" spans="2:7" ht="13.95" customHeight="1" x14ac:dyDescent="0.3">
      <c r="B11" s="267">
        <v>2</v>
      </c>
      <c r="C11" s="267" t="s">
        <v>7</v>
      </c>
      <c r="D11" s="303" t="s">
        <v>31</v>
      </c>
      <c r="E11" s="304"/>
      <c r="F11" s="305" t="s">
        <v>260</v>
      </c>
      <c r="G11" s="264">
        <v>1</v>
      </c>
    </row>
    <row r="12" spans="2:7" ht="13.95" customHeight="1" x14ac:dyDescent="0.3">
      <c r="B12" s="300">
        <v>1</v>
      </c>
      <c r="C12" s="267" t="s">
        <v>57</v>
      </c>
      <c r="D12" s="301" t="s">
        <v>166</v>
      </c>
      <c r="E12" s="300"/>
      <c r="F12" s="302" t="s">
        <v>259</v>
      </c>
      <c r="G12" s="272">
        <v>2</v>
      </c>
    </row>
    <row r="13" spans="2:7" ht="13.95" customHeight="1" x14ac:dyDescent="0.3">
      <c r="B13" s="306">
        <v>3</v>
      </c>
      <c r="C13" s="275" t="s">
        <v>103</v>
      </c>
      <c r="D13" s="307" t="s">
        <v>164</v>
      </c>
      <c r="E13" s="304"/>
      <c r="F13" s="305" t="s">
        <v>261</v>
      </c>
      <c r="G13" s="264">
        <v>3</v>
      </c>
    </row>
    <row r="14" spans="2:7" ht="13.95" customHeight="1" x14ac:dyDescent="0.3">
      <c r="B14" s="306">
        <v>4</v>
      </c>
      <c r="C14" s="275" t="s">
        <v>102</v>
      </c>
      <c r="D14" s="307" t="s">
        <v>165</v>
      </c>
      <c r="E14" s="304"/>
      <c r="F14" s="305" t="s">
        <v>262</v>
      </c>
      <c r="G14" s="264">
        <v>4</v>
      </c>
    </row>
    <row r="15" spans="2:7" ht="13.95" customHeight="1" x14ac:dyDescent="0.3">
      <c r="B15" s="306">
        <v>5</v>
      </c>
      <c r="C15" s="275" t="s">
        <v>104</v>
      </c>
      <c r="D15" s="307" t="s">
        <v>167</v>
      </c>
      <c r="E15" s="304"/>
      <c r="F15" s="305" t="s">
        <v>263</v>
      </c>
      <c r="G15" s="264">
        <v>5</v>
      </c>
    </row>
    <row r="16" spans="2:7" ht="13.95" customHeight="1" x14ac:dyDescent="0.3">
      <c r="B16" s="161"/>
      <c r="C16" s="105"/>
      <c r="D16" s="160"/>
      <c r="E16" s="172"/>
      <c r="F16" s="299"/>
      <c r="G16" s="260"/>
    </row>
    <row r="17" spans="2:7" ht="13.95" customHeight="1" x14ac:dyDescent="0.35">
      <c r="B17" s="354" t="s">
        <v>232</v>
      </c>
      <c r="C17" s="510"/>
      <c r="D17" s="510"/>
      <c r="E17" s="510"/>
      <c r="F17" s="347"/>
      <c r="G17" s="347"/>
    </row>
    <row r="18" spans="2:7" ht="13.95" customHeight="1" x14ac:dyDescent="0.3">
      <c r="B18" s="350" t="s">
        <v>174</v>
      </c>
      <c r="C18" s="507" t="s">
        <v>254</v>
      </c>
      <c r="D18" s="508"/>
      <c r="E18" s="508"/>
      <c r="F18" s="509"/>
      <c r="G18" s="355">
        <v>0.34722222222222227</v>
      </c>
    </row>
    <row r="19" spans="2:7" ht="13.95" customHeight="1" thickBot="1" x14ac:dyDescent="0.35">
      <c r="B19" s="349" t="s">
        <v>229</v>
      </c>
      <c r="C19" s="352" t="s">
        <v>231</v>
      </c>
      <c r="D19" s="351" t="s">
        <v>230</v>
      </c>
      <c r="E19" s="353"/>
      <c r="F19" s="359" t="s">
        <v>235</v>
      </c>
      <c r="G19" s="360" t="s">
        <v>236</v>
      </c>
    </row>
    <row r="20" spans="2:7" ht="13.95" customHeight="1" thickBot="1" x14ac:dyDescent="0.35">
      <c r="B20" s="387">
        <v>1</v>
      </c>
      <c r="C20" s="392" t="s">
        <v>103</v>
      </c>
      <c r="D20" s="227" t="s">
        <v>143</v>
      </c>
      <c r="E20" s="380"/>
      <c r="F20" s="381" t="s">
        <v>264</v>
      </c>
      <c r="G20" s="382">
        <v>1</v>
      </c>
    </row>
    <row r="21" spans="2:7" ht="13.95" customHeight="1" thickBot="1" x14ac:dyDescent="0.35">
      <c r="B21" s="387">
        <v>2</v>
      </c>
      <c r="C21" s="231" t="s">
        <v>102</v>
      </c>
      <c r="D21" s="232" t="s">
        <v>295</v>
      </c>
      <c r="E21" s="380"/>
      <c r="F21" s="384" t="s">
        <v>265</v>
      </c>
      <c r="G21" s="383">
        <v>2</v>
      </c>
    </row>
    <row r="22" spans="2:7" ht="13.95" customHeight="1" x14ac:dyDescent="0.3">
      <c r="B22" s="288"/>
      <c r="C22" s="157"/>
      <c r="D22" s="160"/>
      <c r="E22" s="58"/>
    </row>
    <row r="23" spans="2:7" ht="13.95" customHeight="1" x14ac:dyDescent="0.35">
      <c r="B23" s="354" t="s">
        <v>238</v>
      </c>
      <c r="C23" s="510"/>
      <c r="D23" s="510"/>
      <c r="E23" s="510"/>
      <c r="F23" s="347"/>
      <c r="G23" s="347"/>
    </row>
    <row r="24" spans="2:7" ht="13.95" customHeight="1" x14ac:dyDescent="0.3">
      <c r="B24" s="350" t="s">
        <v>233</v>
      </c>
      <c r="C24" s="507" t="s">
        <v>255</v>
      </c>
      <c r="D24" s="508"/>
      <c r="E24" s="508"/>
      <c r="F24" s="509"/>
      <c r="G24" s="355">
        <v>0.3611111111111111</v>
      </c>
    </row>
    <row r="25" spans="2:7" ht="13.95" customHeight="1" x14ac:dyDescent="0.3">
      <c r="B25" s="349" t="s">
        <v>229</v>
      </c>
      <c r="C25" s="352" t="s">
        <v>231</v>
      </c>
      <c r="D25" s="351" t="s">
        <v>230</v>
      </c>
      <c r="E25" s="356" t="s">
        <v>234</v>
      </c>
      <c r="F25" s="357" t="s">
        <v>235</v>
      </c>
      <c r="G25" s="358" t="s">
        <v>236</v>
      </c>
    </row>
    <row r="26" spans="2:7" ht="13.95" customHeight="1" x14ac:dyDescent="0.3">
      <c r="B26" s="267">
        <v>5</v>
      </c>
      <c r="C26" s="267" t="s">
        <v>58</v>
      </c>
      <c r="D26" s="270" t="s">
        <v>148</v>
      </c>
      <c r="E26" s="289">
        <v>36</v>
      </c>
      <c r="F26" s="273" t="s">
        <v>270</v>
      </c>
      <c r="G26" s="264">
        <v>1</v>
      </c>
    </row>
    <row r="27" spans="2:7" ht="13.95" customHeight="1" x14ac:dyDescent="0.3">
      <c r="B27" s="267">
        <v>3</v>
      </c>
      <c r="C27" s="267" t="s">
        <v>142</v>
      </c>
      <c r="D27" s="269" t="s">
        <v>16</v>
      </c>
      <c r="E27" s="289">
        <v>32</v>
      </c>
      <c r="F27" s="274" t="s">
        <v>268</v>
      </c>
      <c r="G27" s="264">
        <v>2</v>
      </c>
    </row>
    <row r="28" spans="2:7" ht="13.95" customHeight="1" x14ac:dyDescent="0.3">
      <c r="B28" s="264">
        <v>1</v>
      </c>
      <c r="C28" s="264" t="s">
        <v>7</v>
      </c>
      <c r="D28" s="266" t="s">
        <v>11</v>
      </c>
      <c r="E28" s="289">
        <v>0</v>
      </c>
      <c r="F28" s="271" t="s">
        <v>266</v>
      </c>
      <c r="G28" s="272">
        <v>3</v>
      </c>
    </row>
    <row r="29" spans="2:7" ht="13.95" customHeight="1" x14ac:dyDescent="0.3">
      <c r="B29" s="267">
        <v>2</v>
      </c>
      <c r="C29" s="267" t="s">
        <v>141</v>
      </c>
      <c r="D29" s="268" t="s">
        <v>21</v>
      </c>
      <c r="E29" s="289">
        <v>17</v>
      </c>
      <c r="F29" s="273" t="s">
        <v>267</v>
      </c>
      <c r="G29" s="264">
        <v>4</v>
      </c>
    </row>
    <row r="30" spans="2:7" ht="13.95" customHeight="1" x14ac:dyDescent="0.3">
      <c r="B30" s="267">
        <v>4</v>
      </c>
      <c r="C30" s="267" t="s">
        <v>299</v>
      </c>
      <c r="D30" s="270" t="s">
        <v>206</v>
      </c>
      <c r="E30" s="289">
        <v>33</v>
      </c>
      <c r="F30" s="274" t="s">
        <v>269</v>
      </c>
      <c r="G30" s="264">
        <v>5</v>
      </c>
    </row>
    <row r="31" spans="2:7" ht="13.95" customHeight="1" x14ac:dyDescent="0.3">
      <c r="B31" s="255"/>
      <c r="C31" s="261"/>
      <c r="D31" s="263"/>
      <c r="F31" s="262"/>
      <c r="G31" s="260"/>
    </row>
    <row r="32" spans="2:7" ht="13.95" customHeight="1" x14ac:dyDescent="0.35">
      <c r="B32" s="354" t="s">
        <v>239</v>
      </c>
      <c r="C32" s="521"/>
      <c r="D32" s="521"/>
      <c r="E32" s="521"/>
      <c r="F32" s="347"/>
      <c r="G32" s="347"/>
    </row>
    <row r="33" spans="2:7" ht="15.6" customHeight="1" x14ac:dyDescent="0.3">
      <c r="B33" s="350" t="s">
        <v>237</v>
      </c>
      <c r="C33" s="507" t="s">
        <v>255</v>
      </c>
      <c r="D33" s="508"/>
      <c r="E33" s="508"/>
      <c r="F33" s="509"/>
      <c r="G33" s="355">
        <v>0.375</v>
      </c>
    </row>
    <row r="34" spans="2:7" x14ac:dyDescent="0.3">
      <c r="B34" s="349" t="s">
        <v>229</v>
      </c>
      <c r="C34" s="352" t="s">
        <v>231</v>
      </c>
      <c r="D34" s="351" t="s">
        <v>230</v>
      </c>
      <c r="E34" s="356" t="s">
        <v>234</v>
      </c>
      <c r="F34" s="357" t="s">
        <v>235</v>
      </c>
      <c r="G34" s="358" t="s">
        <v>236</v>
      </c>
    </row>
    <row r="35" spans="2:7" x14ac:dyDescent="0.3">
      <c r="B35" s="267">
        <v>3</v>
      </c>
      <c r="C35" s="280" t="s">
        <v>140</v>
      </c>
      <c r="D35" s="281" t="s">
        <v>156</v>
      </c>
      <c r="E35" s="290">
        <v>19</v>
      </c>
      <c r="F35" s="385" t="s">
        <v>273</v>
      </c>
      <c r="G35" s="279">
        <v>1</v>
      </c>
    </row>
    <row r="36" spans="2:7" x14ac:dyDescent="0.3">
      <c r="B36" s="275" t="s">
        <v>149</v>
      </c>
      <c r="C36" s="275" t="s">
        <v>103</v>
      </c>
      <c r="D36" s="270" t="s">
        <v>64</v>
      </c>
      <c r="E36" s="290">
        <v>0</v>
      </c>
      <c r="F36" s="276" t="s">
        <v>271</v>
      </c>
      <c r="G36" s="272">
        <v>2</v>
      </c>
    </row>
    <row r="37" spans="2:7" x14ac:dyDescent="0.3">
      <c r="B37" s="267">
        <v>2</v>
      </c>
      <c r="C37" s="275" t="s">
        <v>102</v>
      </c>
      <c r="D37" s="270" t="s">
        <v>155</v>
      </c>
      <c r="E37" s="290">
        <v>17</v>
      </c>
      <c r="F37" s="277" t="s">
        <v>272</v>
      </c>
      <c r="G37" s="278">
        <v>3</v>
      </c>
    </row>
    <row r="38" spans="2:7" x14ac:dyDescent="0.3">
      <c r="B38" s="255"/>
      <c r="C38" s="282"/>
      <c r="D38" s="283"/>
      <c r="F38" s="284"/>
      <c r="G38" s="285"/>
    </row>
    <row r="39" spans="2:7" ht="18" x14ac:dyDescent="0.35">
      <c r="B39" s="354" t="s">
        <v>240</v>
      </c>
      <c r="C39" s="510"/>
      <c r="D39" s="510"/>
      <c r="E39" s="510"/>
      <c r="F39" s="347"/>
      <c r="G39" s="347"/>
    </row>
    <row r="40" spans="2:7" x14ac:dyDescent="0.3">
      <c r="B40" s="350" t="s">
        <v>241</v>
      </c>
      <c r="C40" s="507" t="s">
        <v>254</v>
      </c>
      <c r="D40" s="508"/>
      <c r="E40" s="508"/>
      <c r="F40" s="509"/>
      <c r="G40" s="355">
        <v>0.3888888888888889</v>
      </c>
    </row>
    <row r="41" spans="2:7" x14ac:dyDescent="0.3">
      <c r="B41" s="349" t="s">
        <v>229</v>
      </c>
      <c r="C41" s="352" t="s">
        <v>231</v>
      </c>
      <c r="D41" s="351" t="s">
        <v>230</v>
      </c>
      <c r="E41" s="356" t="s">
        <v>234</v>
      </c>
      <c r="F41" s="357" t="s">
        <v>235</v>
      </c>
      <c r="G41" s="358" t="s">
        <v>236</v>
      </c>
    </row>
    <row r="42" spans="2:7" x14ac:dyDescent="0.3">
      <c r="B42" s="562">
        <v>4</v>
      </c>
      <c r="C42" s="569" t="s">
        <v>57</v>
      </c>
      <c r="D42" s="301" t="s">
        <v>166</v>
      </c>
      <c r="E42" s="514"/>
      <c r="F42" s="571" t="s">
        <v>276</v>
      </c>
      <c r="G42" s="573">
        <v>1</v>
      </c>
    </row>
    <row r="43" spans="2:7" x14ac:dyDescent="0.3">
      <c r="B43" s="563"/>
      <c r="C43" s="513"/>
      <c r="D43" s="301" t="s">
        <v>176</v>
      </c>
      <c r="E43" s="514"/>
      <c r="F43" s="572"/>
      <c r="G43" s="574"/>
    </row>
    <row r="44" spans="2:7" x14ac:dyDescent="0.3">
      <c r="B44" s="528">
        <v>6</v>
      </c>
      <c r="C44" s="522" t="s">
        <v>127</v>
      </c>
      <c r="D44" s="307" t="s">
        <v>164</v>
      </c>
      <c r="E44" s="530"/>
      <c r="F44" s="519" t="s">
        <v>278</v>
      </c>
      <c r="G44" s="518">
        <v>2</v>
      </c>
    </row>
    <row r="45" spans="2:7" x14ac:dyDescent="0.3">
      <c r="B45" s="528"/>
      <c r="C45" s="522"/>
      <c r="D45" s="307" t="s">
        <v>165</v>
      </c>
      <c r="E45" s="530"/>
      <c r="F45" s="519"/>
      <c r="G45" s="518"/>
    </row>
    <row r="46" spans="2:7" x14ac:dyDescent="0.3">
      <c r="B46" s="575">
        <v>1</v>
      </c>
      <c r="C46" s="547" t="s">
        <v>93</v>
      </c>
      <c r="D46" s="308" t="s">
        <v>175</v>
      </c>
      <c r="E46" s="530"/>
      <c r="F46" s="577" t="s">
        <v>274</v>
      </c>
      <c r="G46" s="579">
        <v>3</v>
      </c>
    </row>
    <row r="47" spans="2:7" x14ac:dyDescent="0.3">
      <c r="B47" s="576"/>
      <c r="C47" s="548"/>
      <c r="D47" s="307" t="s">
        <v>168</v>
      </c>
      <c r="E47" s="530"/>
      <c r="F47" s="578"/>
      <c r="G47" s="580"/>
    </row>
    <row r="48" spans="2:7" x14ac:dyDescent="0.3">
      <c r="B48" s="562">
        <v>2</v>
      </c>
      <c r="C48" s="511" t="s">
        <v>134</v>
      </c>
      <c r="D48" s="307" t="s">
        <v>167</v>
      </c>
      <c r="E48" s="562"/>
      <c r="F48" s="571" t="s">
        <v>275</v>
      </c>
      <c r="G48" s="573">
        <v>4</v>
      </c>
    </row>
    <row r="49" spans="2:7" x14ac:dyDescent="0.3">
      <c r="B49" s="563"/>
      <c r="C49" s="513"/>
      <c r="D49" s="310" t="s">
        <v>173</v>
      </c>
      <c r="E49" s="563"/>
      <c r="F49" s="572"/>
      <c r="G49" s="574"/>
    </row>
    <row r="50" spans="2:7" x14ac:dyDescent="0.3">
      <c r="B50" s="515">
        <v>3</v>
      </c>
      <c r="C50" s="522" t="s">
        <v>131</v>
      </c>
      <c r="D50" s="310" t="s">
        <v>169</v>
      </c>
      <c r="E50" s="530"/>
      <c r="F50" s="519" t="s">
        <v>278</v>
      </c>
      <c r="G50" s="518">
        <v>5</v>
      </c>
    </row>
    <row r="51" spans="2:7" x14ac:dyDescent="0.3">
      <c r="B51" s="515"/>
      <c r="C51" s="522"/>
      <c r="D51" s="307" t="s">
        <v>294</v>
      </c>
      <c r="E51" s="530"/>
      <c r="F51" s="519"/>
      <c r="G51" s="518"/>
    </row>
    <row r="52" spans="2:7" x14ac:dyDescent="0.3">
      <c r="B52" s="515">
        <v>5</v>
      </c>
      <c r="C52" s="522" t="s">
        <v>131</v>
      </c>
      <c r="D52" s="307" t="s">
        <v>171</v>
      </c>
      <c r="E52" s="530"/>
      <c r="F52" s="519" t="s">
        <v>277</v>
      </c>
      <c r="G52" s="518">
        <v>6</v>
      </c>
    </row>
    <row r="53" spans="2:7" x14ac:dyDescent="0.3">
      <c r="B53" s="515"/>
      <c r="C53" s="522"/>
      <c r="D53" s="307" t="s">
        <v>172</v>
      </c>
      <c r="E53" s="530"/>
      <c r="F53" s="519"/>
      <c r="G53" s="518"/>
    </row>
    <row r="54" spans="2:7" x14ac:dyDescent="0.3">
      <c r="B54" s="255"/>
      <c r="C54" s="105"/>
      <c r="D54" s="160"/>
      <c r="E54" s="313"/>
      <c r="F54" s="299"/>
      <c r="G54" s="260"/>
    </row>
    <row r="55" spans="2:7" ht="18" x14ac:dyDescent="0.35">
      <c r="B55" s="354" t="s">
        <v>242</v>
      </c>
      <c r="C55" s="510"/>
      <c r="D55" s="510"/>
      <c r="E55" s="510"/>
      <c r="F55" s="347"/>
      <c r="G55" s="347"/>
    </row>
    <row r="56" spans="2:7" x14ac:dyDescent="0.3">
      <c r="B56" s="350" t="s">
        <v>179</v>
      </c>
      <c r="C56" s="507" t="s">
        <v>254</v>
      </c>
      <c r="D56" s="508"/>
      <c r="E56" s="508"/>
      <c r="F56" s="509"/>
      <c r="G56" s="355">
        <v>0.40277777777777773</v>
      </c>
    </row>
    <row r="57" spans="2:7" x14ac:dyDescent="0.3">
      <c r="B57" s="349" t="s">
        <v>229</v>
      </c>
      <c r="C57" s="393" t="s">
        <v>231</v>
      </c>
      <c r="D57" s="351" t="s">
        <v>230</v>
      </c>
      <c r="E57" s="356" t="s">
        <v>234</v>
      </c>
      <c r="F57" s="357" t="s">
        <v>235</v>
      </c>
      <c r="G57" s="358" t="s">
        <v>236</v>
      </c>
    </row>
    <row r="58" spans="2:7" x14ac:dyDescent="0.3">
      <c r="B58" s="528">
        <v>1</v>
      </c>
      <c r="C58" s="529" t="s">
        <v>103</v>
      </c>
      <c r="D58" s="307" t="s">
        <v>177</v>
      </c>
      <c r="E58" s="514"/>
      <c r="F58" s="531" t="s">
        <v>279</v>
      </c>
      <c r="G58" s="527">
        <v>1</v>
      </c>
    </row>
    <row r="59" spans="2:7" x14ac:dyDescent="0.3">
      <c r="B59" s="528"/>
      <c r="C59" s="529"/>
      <c r="D59" s="307" t="s">
        <v>296</v>
      </c>
      <c r="E59" s="514"/>
      <c r="F59" s="531"/>
      <c r="G59" s="527"/>
    </row>
    <row r="60" spans="2:7" x14ac:dyDescent="0.3">
      <c r="B60" s="528">
        <v>2</v>
      </c>
      <c r="C60" s="529" t="s">
        <v>102</v>
      </c>
      <c r="D60" s="307" t="s">
        <v>295</v>
      </c>
      <c r="E60" s="514"/>
      <c r="F60" s="503" t="s">
        <v>280</v>
      </c>
      <c r="G60" s="505">
        <v>2</v>
      </c>
    </row>
    <row r="61" spans="2:7" x14ac:dyDescent="0.3">
      <c r="B61" s="528"/>
      <c r="C61" s="529"/>
      <c r="D61" s="309" t="s">
        <v>178</v>
      </c>
      <c r="E61" s="514"/>
      <c r="F61" s="504"/>
      <c r="G61" s="506"/>
    </row>
    <row r="62" spans="2:7" x14ac:dyDescent="0.3">
      <c r="B62" s="255"/>
      <c r="C62" s="157"/>
      <c r="D62" s="160"/>
      <c r="E62" s="177"/>
      <c r="F62" s="284"/>
      <c r="G62" s="285"/>
    </row>
    <row r="63" spans="2:7" ht="18" x14ac:dyDescent="0.35">
      <c r="B63" s="354" t="s">
        <v>243</v>
      </c>
      <c r="C63" s="510"/>
      <c r="D63" s="510"/>
      <c r="E63" s="510"/>
      <c r="F63" s="347"/>
      <c r="G63" s="347"/>
    </row>
    <row r="64" spans="2:7" x14ac:dyDescent="0.3">
      <c r="B64" s="350" t="s">
        <v>193</v>
      </c>
      <c r="C64" s="507" t="s">
        <v>254</v>
      </c>
      <c r="D64" s="508"/>
      <c r="E64" s="508"/>
      <c r="F64" s="509"/>
      <c r="G64" s="355">
        <v>0.41666666666666669</v>
      </c>
    </row>
    <row r="65" spans="2:8" x14ac:dyDescent="0.3">
      <c r="B65" s="349" t="s">
        <v>229</v>
      </c>
      <c r="C65" s="352" t="s">
        <v>231</v>
      </c>
      <c r="D65" s="351" t="s">
        <v>230</v>
      </c>
      <c r="E65" s="356" t="s">
        <v>234</v>
      </c>
      <c r="F65" s="357" t="s">
        <v>235</v>
      </c>
      <c r="G65" s="358" t="s">
        <v>236</v>
      </c>
    </row>
    <row r="66" spans="2:8" x14ac:dyDescent="0.3">
      <c r="B66" s="562">
        <v>1</v>
      </c>
      <c r="C66" s="569" t="s">
        <v>57</v>
      </c>
      <c r="D66" s="301" t="s">
        <v>180</v>
      </c>
      <c r="E66" s="562"/>
      <c r="F66" s="564"/>
      <c r="G66" s="543">
        <v>1</v>
      </c>
    </row>
    <row r="67" spans="2:8" x14ac:dyDescent="0.3">
      <c r="B67" s="563"/>
      <c r="C67" s="513"/>
      <c r="D67" s="301" t="s">
        <v>181</v>
      </c>
      <c r="E67" s="563"/>
      <c r="F67" s="565"/>
      <c r="G67" s="544"/>
    </row>
    <row r="68" spans="2:8" x14ac:dyDescent="0.3">
      <c r="B68" s="545">
        <v>2</v>
      </c>
      <c r="C68" s="545" t="s">
        <v>58</v>
      </c>
      <c r="D68" s="311" t="s">
        <v>168</v>
      </c>
      <c r="E68" s="514"/>
      <c r="F68" s="523"/>
      <c r="G68" s="543" t="s">
        <v>301</v>
      </c>
    </row>
    <row r="69" spans="2:8" x14ac:dyDescent="0.3">
      <c r="B69" s="546"/>
      <c r="C69" s="546"/>
      <c r="D69" s="348" t="s">
        <v>226</v>
      </c>
      <c r="E69" s="514"/>
      <c r="F69" s="523"/>
      <c r="G69" s="544"/>
    </row>
    <row r="70" spans="2:8" x14ac:dyDescent="0.3">
      <c r="B70" s="255"/>
      <c r="C70" s="157"/>
      <c r="D70" s="160"/>
      <c r="E70" s="177"/>
      <c r="F70" s="284"/>
      <c r="G70" s="285"/>
    </row>
    <row r="71" spans="2:8" ht="18" x14ac:dyDescent="0.35">
      <c r="B71" s="354" t="s">
        <v>245</v>
      </c>
      <c r="C71" s="510"/>
      <c r="D71" s="510"/>
      <c r="E71" s="510"/>
      <c r="F71" s="347"/>
      <c r="G71" s="347"/>
    </row>
    <row r="72" spans="2:8" x14ac:dyDescent="0.3">
      <c r="B72" s="350" t="s">
        <v>244</v>
      </c>
      <c r="C72" s="507" t="s">
        <v>255</v>
      </c>
      <c r="D72" s="508"/>
      <c r="E72" s="508"/>
      <c r="F72" s="509"/>
      <c r="G72" s="355">
        <v>0.43055555555555558</v>
      </c>
    </row>
    <row r="73" spans="2:8" x14ac:dyDescent="0.3">
      <c r="B73" s="349" t="s">
        <v>229</v>
      </c>
      <c r="C73" s="352" t="s">
        <v>231</v>
      </c>
      <c r="D73" s="351" t="s">
        <v>230</v>
      </c>
      <c r="E73" s="356" t="s">
        <v>234</v>
      </c>
      <c r="F73" s="357" t="s">
        <v>235</v>
      </c>
      <c r="G73" s="358" t="s">
        <v>236</v>
      </c>
    </row>
    <row r="74" spans="2:8" x14ac:dyDescent="0.3">
      <c r="B74" s="522" t="s">
        <v>219</v>
      </c>
      <c r="C74" s="537" t="s">
        <v>102</v>
      </c>
      <c r="D74" s="371" t="s">
        <v>154</v>
      </c>
      <c r="E74" s="515">
        <v>35</v>
      </c>
      <c r="F74" s="524" t="s">
        <v>284</v>
      </c>
      <c r="G74" s="561">
        <v>1</v>
      </c>
      <c r="H74" s="314"/>
    </row>
    <row r="75" spans="2:8" x14ac:dyDescent="0.3">
      <c r="B75" s="522"/>
      <c r="C75" s="537"/>
      <c r="D75" s="371" t="s">
        <v>148</v>
      </c>
      <c r="E75" s="515"/>
      <c r="F75" s="524"/>
      <c r="G75" s="561"/>
      <c r="H75" s="314"/>
    </row>
    <row r="76" spans="2:8" x14ac:dyDescent="0.3">
      <c r="B76" s="547" t="s">
        <v>150</v>
      </c>
      <c r="C76" s="549" t="s">
        <v>104</v>
      </c>
      <c r="D76" s="388" t="s">
        <v>298</v>
      </c>
      <c r="E76" s="551">
        <v>23</v>
      </c>
      <c r="F76" s="553" t="s">
        <v>282</v>
      </c>
      <c r="G76" s="555">
        <v>2</v>
      </c>
      <c r="H76" s="315"/>
    </row>
    <row r="77" spans="2:8" x14ac:dyDescent="0.3">
      <c r="B77" s="548"/>
      <c r="C77" s="550"/>
      <c r="D77" s="371" t="s">
        <v>153</v>
      </c>
      <c r="E77" s="552"/>
      <c r="F77" s="554"/>
      <c r="G77" s="556"/>
      <c r="H77" s="315"/>
    </row>
    <row r="78" spans="2:8" x14ac:dyDescent="0.3">
      <c r="B78" s="529">
        <v>1</v>
      </c>
      <c r="C78" s="529" t="s">
        <v>7</v>
      </c>
      <c r="D78" s="370" t="s">
        <v>297</v>
      </c>
      <c r="E78" s="515">
        <v>0</v>
      </c>
      <c r="F78" s="525" t="s">
        <v>281</v>
      </c>
      <c r="G78" s="561">
        <v>3</v>
      </c>
      <c r="H78" s="314"/>
    </row>
    <row r="79" spans="2:8" x14ac:dyDescent="0.3">
      <c r="B79" s="529"/>
      <c r="C79" s="529"/>
      <c r="D79" s="389" t="s">
        <v>11</v>
      </c>
      <c r="E79" s="515"/>
      <c r="F79" s="525"/>
      <c r="G79" s="561"/>
      <c r="H79" s="314"/>
    </row>
    <row r="80" spans="2:8" x14ac:dyDescent="0.3">
      <c r="B80" s="529">
        <v>3</v>
      </c>
      <c r="C80" s="529" t="s">
        <v>15</v>
      </c>
      <c r="D80" s="386" t="s">
        <v>16</v>
      </c>
      <c r="E80" s="515">
        <v>34</v>
      </c>
      <c r="F80" s="526" t="s">
        <v>283</v>
      </c>
      <c r="G80" s="518">
        <v>4</v>
      </c>
      <c r="H80" s="315"/>
    </row>
    <row r="81" spans="2:8" x14ac:dyDescent="0.3">
      <c r="B81" s="529"/>
      <c r="C81" s="529"/>
      <c r="D81" s="370" t="s">
        <v>19</v>
      </c>
      <c r="E81" s="515"/>
      <c r="F81" s="526"/>
      <c r="G81" s="518"/>
      <c r="H81" s="315"/>
    </row>
    <row r="82" spans="2:8" x14ac:dyDescent="0.3">
      <c r="B82" s="522" t="s">
        <v>152</v>
      </c>
      <c r="C82" s="541" t="s">
        <v>302</v>
      </c>
      <c r="D82" s="369" t="s">
        <v>210</v>
      </c>
      <c r="E82" s="515">
        <v>36</v>
      </c>
      <c r="F82" s="557" t="s">
        <v>285</v>
      </c>
      <c r="G82" s="551">
        <v>5</v>
      </c>
    </row>
    <row r="83" spans="2:8" x14ac:dyDescent="0.3">
      <c r="B83" s="522"/>
      <c r="C83" s="541"/>
      <c r="D83" s="369" t="s">
        <v>215</v>
      </c>
      <c r="E83" s="515"/>
      <c r="F83" s="558"/>
      <c r="G83" s="552"/>
    </row>
    <row r="84" spans="2:8" x14ac:dyDescent="0.3">
      <c r="B84" s="522" t="s">
        <v>218</v>
      </c>
      <c r="C84" s="541" t="s">
        <v>303</v>
      </c>
      <c r="D84" s="369" t="s">
        <v>212</v>
      </c>
      <c r="E84" s="515">
        <v>37</v>
      </c>
      <c r="F84" s="557" t="s">
        <v>286</v>
      </c>
      <c r="G84" s="551">
        <v>6</v>
      </c>
    </row>
    <row r="85" spans="2:8" x14ac:dyDescent="0.3">
      <c r="B85" s="522"/>
      <c r="C85" s="541"/>
      <c r="D85" s="369" t="s">
        <v>216</v>
      </c>
      <c r="E85" s="515"/>
      <c r="F85" s="558"/>
      <c r="G85" s="552"/>
    </row>
    <row r="86" spans="2:8" x14ac:dyDescent="0.3">
      <c r="B86" s="288"/>
      <c r="C86" s="343"/>
      <c r="D86" s="344"/>
      <c r="E86" s="131"/>
      <c r="F86" s="251"/>
      <c r="G86" s="345"/>
      <c r="H86" s="315"/>
    </row>
    <row r="87" spans="2:8" ht="18" x14ac:dyDescent="0.35">
      <c r="B87" s="354" t="s">
        <v>247</v>
      </c>
      <c r="C87" s="510"/>
      <c r="D87" s="510"/>
      <c r="E87" s="510"/>
      <c r="F87" s="347"/>
      <c r="G87" s="347"/>
      <c r="H87" s="315"/>
    </row>
    <row r="88" spans="2:8" x14ac:dyDescent="0.3">
      <c r="B88" s="350" t="s">
        <v>246</v>
      </c>
      <c r="C88" s="507" t="s">
        <v>255</v>
      </c>
      <c r="D88" s="508"/>
      <c r="E88" s="508"/>
      <c r="F88" s="509"/>
      <c r="G88" s="355">
        <v>0.44444444444444442</v>
      </c>
      <c r="H88" s="315"/>
    </row>
    <row r="89" spans="2:8" x14ac:dyDescent="0.3">
      <c r="B89" s="349" t="s">
        <v>229</v>
      </c>
      <c r="C89" s="352" t="s">
        <v>231</v>
      </c>
      <c r="D89" s="351" t="s">
        <v>230</v>
      </c>
      <c r="E89" s="356" t="s">
        <v>234</v>
      </c>
      <c r="F89" s="357" t="s">
        <v>235</v>
      </c>
      <c r="G89" s="358" t="s">
        <v>236</v>
      </c>
      <c r="H89" s="252"/>
    </row>
    <row r="90" spans="2:8" x14ac:dyDescent="0.3">
      <c r="B90" s="500">
        <v>1</v>
      </c>
      <c r="C90" s="559" t="s">
        <v>103</v>
      </c>
      <c r="D90" s="275" t="s">
        <v>155</v>
      </c>
      <c r="E90" s="538" t="s">
        <v>161</v>
      </c>
      <c r="F90" s="538" t="s">
        <v>287</v>
      </c>
      <c r="G90" s="500">
        <v>1</v>
      </c>
      <c r="H90" s="252"/>
    </row>
    <row r="91" spans="2:8" x14ac:dyDescent="0.3">
      <c r="B91" s="501"/>
      <c r="C91" s="560"/>
      <c r="D91" s="275" t="s">
        <v>188</v>
      </c>
      <c r="E91" s="539"/>
      <c r="F91" s="539"/>
      <c r="G91" s="501"/>
      <c r="H91" s="252"/>
    </row>
    <row r="92" spans="2:8" x14ac:dyDescent="0.3">
      <c r="B92" s="501"/>
      <c r="C92" s="560"/>
      <c r="D92" s="275" t="s">
        <v>157</v>
      </c>
      <c r="E92" s="539"/>
      <c r="F92" s="539"/>
      <c r="G92" s="501"/>
      <c r="H92" s="252"/>
    </row>
    <row r="93" spans="2:8" x14ac:dyDescent="0.3">
      <c r="B93" s="502"/>
      <c r="C93" s="548"/>
      <c r="D93" s="275" t="s">
        <v>189</v>
      </c>
      <c r="E93" s="540"/>
      <c r="F93" s="540"/>
      <c r="G93" s="502"/>
      <c r="H93" s="252"/>
    </row>
    <row r="94" spans="2:8" x14ac:dyDescent="0.3">
      <c r="B94" s="532">
        <v>2</v>
      </c>
      <c r="C94" s="522" t="s">
        <v>102</v>
      </c>
      <c r="D94" s="275" t="s">
        <v>158</v>
      </c>
      <c r="E94" s="517" t="s">
        <v>162</v>
      </c>
      <c r="F94" s="517" t="s">
        <v>288</v>
      </c>
      <c r="G94" s="532">
        <v>2</v>
      </c>
      <c r="H94" s="252"/>
    </row>
    <row r="95" spans="2:8" x14ac:dyDescent="0.3">
      <c r="B95" s="532"/>
      <c r="C95" s="532"/>
      <c r="D95" s="275" t="s">
        <v>190</v>
      </c>
      <c r="E95" s="517"/>
      <c r="F95" s="517"/>
      <c r="G95" s="532"/>
      <c r="H95" s="252"/>
    </row>
    <row r="96" spans="2:8" x14ac:dyDescent="0.3">
      <c r="B96" s="532"/>
      <c r="C96" s="532"/>
      <c r="D96" s="275" t="s">
        <v>191</v>
      </c>
      <c r="E96" s="517"/>
      <c r="F96" s="517"/>
      <c r="G96" s="532"/>
      <c r="H96" s="252"/>
    </row>
    <row r="97" spans="2:8" x14ac:dyDescent="0.3">
      <c r="B97" s="532"/>
      <c r="C97" s="532"/>
      <c r="D97" s="275" t="s">
        <v>192</v>
      </c>
      <c r="E97" s="517"/>
      <c r="F97" s="517"/>
      <c r="G97" s="532"/>
      <c r="H97" s="252"/>
    </row>
    <row r="98" spans="2:8" x14ac:dyDescent="0.3">
      <c r="B98" s="286"/>
      <c r="C98" s="286"/>
      <c r="D98" s="263"/>
      <c r="E98" s="367"/>
      <c r="F98" s="282"/>
      <c r="G98" s="286"/>
      <c r="H98" s="252"/>
    </row>
    <row r="99" spans="2:8" x14ac:dyDescent="0.3">
      <c r="B99" s="288"/>
      <c r="C99" s="248"/>
      <c r="D99" s="249"/>
      <c r="E99" s="250"/>
      <c r="F99" s="251"/>
      <c r="G99" s="154"/>
      <c r="H99" s="252"/>
    </row>
    <row r="100" spans="2:8" ht="18" x14ac:dyDescent="0.35">
      <c r="B100" s="354" t="s">
        <v>248</v>
      </c>
      <c r="C100" s="510"/>
      <c r="D100" s="510"/>
      <c r="E100" s="510"/>
      <c r="F100" s="347"/>
      <c r="G100" s="347"/>
      <c r="H100" s="252"/>
    </row>
    <row r="101" spans="2:8" x14ac:dyDescent="0.3">
      <c r="B101" s="350" t="s">
        <v>182</v>
      </c>
      <c r="C101" s="507" t="s">
        <v>254</v>
      </c>
      <c r="D101" s="508"/>
      <c r="E101" s="508"/>
      <c r="F101" s="509"/>
      <c r="G101" s="355">
        <v>0.45833333333333331</v>
      </c>
      <c r="H101" s="252"/>
    </row>
    <row r="102" spans="2:8" x14ac:dyDescent="0.3">
      <c r="B102" s="349" t="s">
        <v>229</v>
      </c>
      <c r="C102" s="352" t="s">
        <v>231</v>
      </c>
      <c r="D102" s="351" t="s">
        <v>230</v>
      </c>
      <c r="E102" s="356" t="s">
        <v>234</v>
      </c>
      <c r="F102" s="357" t="s">
        <v>235</v>
      </c>
      <c r="G102" s="358" t="s">
        <v>236</v>
      </c>
      <c r="H102" s="252"/>
    </row>
    <row r="103" spans="2:8" x14ac:dyDescent="0.3">
      <c r="B103" s="532">
        <v>2</v>
      </c>
      <c r="C103" s="529" t="s">
        <v>102</v>
      </c>
      <c r="D103" s="275" t="s">
        <v>295</v>
      </c>
      <c r="E103" s="542"/>
      <c r="F103" s="531" t="s">
        <v>290</v>
      </c>
      <c r="G103" s="527">
        <v>1</v>
      </c>
      <c r="H103" s="252"/>
    </row>
    <row r="104" spans="2:8" x14ac:dyDescent="0.3">
      <c r="B104" s="532"/>
      <c r="C104" s="529"/>
      <c r="D104" s="275" t="s">
        <v>178</v>
      </c>
      <c r="E104" s="542"/>
      <c r="F104" s="531"/>
      <c r="G104" s="527"/>
      <c r="H104" s="252"/>
    </row>
    <row r="105" spans="2:8" x14ac:dyDescent="0.3">
      <c r="B105" s="500">
        <v>1</v>
      </c>
      <c r="C105" s="511" t="s">
        <v>103</v>
      </c>
      <c r="D105" s="275" t="s">
        <v>177</v>
      </c>
      <c r="E105" s="581"/>
      <c r="F105" s="503" t="s">
        <v>289</v>
      </c>
      <c r="G105" s="505">
        <v>2</v>
      </c>
      <c r="H105" s="252"/>
    </row>
    <row r="106" spans="2:8" x14ac:dyDescent="0.3">
      <c r="B106" s="501"/>
      <c r="C106" s="512"/>
      <c r="D106" s="275" t="s">
        <v>198</v>
      </c>
      <c r="E106" s="582"/>
      <c r="F106" s="504"/>
      <c r="G106" s="506"/>
      <c r="H106" s="252"/>
    </row>
    <row r="107" spans="2:8" x14ac:dyDescent="0.3">
      <c r="B107" s="255"/>
      <c r="C107" s="157"/>
      <c r="D107" s="160"/>
      <c r="E107" s="177"/>
      <c r="F107" s="284"/>
      <c r="G107" s="285"/>
      <c r="H107" s="252"/>
    </row>
    <row r="108" spans="2:8" ht="18" x14ac:dyDescent="0.35">
      <c r="B108" s="354" t="s">
        <v>249</v>
      </c>
      <c r="C108" s="510"/>
      <c r="D108" s="510"/>
      <c r="E108" s="510"/>
      <c r="F108" s="347"/>
      <c r="G108" s="347"/>
      <c r="H108" s="252"/>
    </row>
    <row r="109" spans="2:8" x14ac:dyDescent="0.3">
      <c r="B109" s="350" t="s">
        <v>250</v>
      </c>
      <c r="C109" s="507" t="s">
        <v>255</v>
      </c>
      <c r="D109" s="508"/>
      <c r="E109" s="508"/>
      <c r="F109" s="509"/>
      <c r="G109" s="355">
        <v>0.47222222222222227</v>
      </c>
      <c r="H109" s="252"/>
    </row>
    <row r="110" spans="2:8" x14ac:dyDescent="0.3">
      <c r="B110" s="349" t="s">
        <v>229</v>
      </c>
      <c r="C110" s="352" t="s">
        <v>231</v>
      </c>
      <c r="D110" s="351" t="s">
        <v>230</v>
      </c>
      <c r="E110" s="356" t="s">
        <v>234</v>
      </c>
      <c r="F110" s="357" t="s">
        <v>235</v>
      </c>
      <c r="G110" s="358" t="s">
        <v>236</v>
      </c>
      <c r="H110" s="252"/>
    </row>
    <row r="111" spans="2:8" x14ac:dyDescent="0.3">
      <c r="B111" s="533">
        <v>3</v>
      </c>
      <c r="C111" s="517" t="s">
        <v>102</v>
      </c>
      <c r="D111" s="295" t="s">
        <v>156</v>
      </c>
      <c r="E111" s="517" t="s">
        <v>162</v>
      </c>
      <c r="F111" s="570" t="s">
        <v>282</v>
      </c>
      <c r="G111" s="533">
        <v>1</v>
      </c>
      <c r="H111" s="314"/>
    </row>
    <row r="112" spans="2:8" x14ac:dyDescent="0.3">
      <c r="B112" s="534"/>
      <c r="C112" s="535"/>
      <c r="D112" s="295" t="s">
        <v>148</v>
      </c>
      <c r="E112" s="517"/>
      <c r="F112" s="570"/>
      <c r="G112" s="533"/>
      <c r="H112" s="314"/>
    </row>
    <row r="113" spans="2:8" x14ac:dyDescent="0.3">
      <c r="B113" s="532">
        <v>2</v>
      </c>
      <c r="C113" s="522" t="s">
        <v>103</v>
      </c>
      <c r="D113" s="270" t="s">
        <v>159</v>
      </c>
      <c r="E113" s="522" t="s">
        <v>151</v>
      </c>
      <c r="F113" s="517" t="s">
        <v>292</v>
      </c>
      <c r="G113" s="527">
        <v>2</v>
      </c>
      <c r="H113" s="314"/>
    </row>
    <row r="114" spans="2:8" x14ac:dyDescent="0.3">
      <c r="B114" s="532"/>
      <c r="C114" s="532"/>
      <c r="D114" s="281" t="s">
        <v>160</v>
      </c>
      <c r="E114" s="522"/>
      <c r="F114" s="517"/>
      <c r="G114" s="527"/>
      <c r="H114" s="314"/>
    </row>
    <row r="115" spans="2:8" x14ac:dyDescent="0.3">
      <c r="B115" s="532">
        <v>1</v>
      </c>
      <c r="C115" s="522" t="s">
        <v>104</v>
      </c>
      <c r="D115" s="270" t="s">
        <v>157</v>
      </c>
      <c r="E115" s="522" t="s">
        <v>161</v>
      </c>
      <c r="F115" s="517" t="s">
        <v>291</v>
      </c>
      <c r="G115" s="532">
        <v>3</v>
      </c>
      <c r="H115" s="314"/>
    </row>
    <row r="116" spans="2:8" x14ac:dyDescent="0.3">
      <c r="B116" s="532"/>
      <c r="C116" s="532"/>
      <c r="D116" s="281" t="s">
        <v>158</v>
      </c>
      <c r="E116" s="522"/>
      <c r="F116" s="517"/>
      <c r="G116" s="532"/>
      <c r="H116" s="314"/>
    </row>
    <row r="117" spans="2:8" x14ac:dyDescent="0.3">
      <c r="B117" s="255"/>
      <c r="C117" s="296"/>
      <c r="D117" s="294"/>
      <c r="E117" s="291"/>
      <c r="F117" s="292"/>
      <c r="G117" s="293"/>
      <c r="H117" s="131"/>
    </row>
    <row r="118" spans="2:8" ht="18" x14ac:dyDescent="0.35">
      <c r="B118" s="354" t="s">
        <v>251</v>
      </c>
      <c r="C118" s="510"/>
      <c r="D118" s="510"/>
      <c r="E118" s="510"/>
      <c r="F118" s="347"/>
      <c r="G118" s="347"/>
      <c r="H118" s="131"/>
    </row>
    <row r="119" spans="2:8" x14ac:dyDescent="0.3">
      <c r="B119" s="350" t="s">
        <v>183</v>
      </c>
      <c r="C119" s="507" t="s">
        <v>254</v>
      </c>
      <c r="D119" s="508"/>
      <c r="E119" s="508"/>
      <c r="F119" s="509"/>
      <c r="G119" s="355">
        <v>0.4861111111111111</v>
      </c>
      <c r="H119" s="131"/>
    </row>
    <row r="120" spans="2:8" x14ac:dyDescent="0.3">
      <c r="B120" s="349" t="s">
        <v>229</v>
      </c>
      <c r="C120" s="352" t="s">
        <v>231</v>
      </c>
      <c r="D120" s="351" t="s">
        <v>230</v>
      </c>
      <c r="E120" s="356" t="s">
        <v>234</v>
      </c>
      <c r="F120" s="357" t="s">
        <v>235</v>
      </c>
      <c r="G120" s="358" t="s">
        <v>236</v>
      </c>
      <c r="H120" s="131"/>
    </row>
    <row r="121" spans="2:8" x14ac:dyDescent="0.3">
      <c r="B121" s="581">
        <v>2</v>
      </c>
      <c r="C121" s="569" t="s">
        <v>57</v>
      </c>
      <c r="D121" s="390" t="s">
        <v>185</v>
      </c>
      <c r="E121" s="514"/>
      <c r="F121" s="515"/>
      <c r="G121" s="551">
        <v>1</v>
      </c>
      <c r="H121" s="131"/>
    </row>
    <row r="122" spans="2:8" x14ac:dyDescent="0.3">
      <c r="B122" s="583"/>
      <c r="C122" s="512"/>
      <c r="D122" s="390" t="s">
        <v>186</v>
      </c>
      <c r="E122" s="514"/>
      <c r="F122" s="515"/>
      <c r="G122" s="584"/>
    </row>
    <row r="123" spans="2:8" x14ac:dyDescent="0.3">
      <c r="B123" s="583"/>
      <c r="C123" s="512"/>
      <c r="D123" s="390" t="s">
        <v>187</v>
      </c>
      <c r="E123" s="514"/>
      <c r="F123" s="515"/>
      <c r="G123" s="584"/>
      <c r="H123" s="455"/>
    </row>
    <row r="124" spans="2:8" x14ac:dyDescent="0.3">
      <c r="B124" s="582"/>
      <c r="C124" s="513"/>
      <c r="D124" s="390" t="s">
        <v>180</v>
      </c>
      <c r="E124" s="514"/>
      <c r="F124" s="515"/>
      <c r="G124" s="552"/>
      <c r="H124" s="455"/>
    </row>
    <row r="125" spans="2:8" x14ac:dyDescent="0.3">
      <c r="B125" s="545">
        <v>1</v>
      </c>
      <c r="C125" s="536" t="s">
        <v>58</v>
      </c>
      <c r="D125" s="275" t="s">
        <v>168</v>
      </c>
      <c r="E125" s="514"/>
      <c r="F125" s="515"/>
      <c r="G125" s="551">
        <v>2</v>
      </c>
      <c r="H125" s="455"/>
    </row>
    <row r="126" spans="2:8" x14ac:dyDescent="0.3">
      <c r="B126" s="585"/>
      <c r="C126" s="536"/>
      <c r="D126" s="275" t="s">
        <v>184</v>
      </c>
      <c r="E126" s="514"/>
      <c r="F126" s="515"/>
      <c r="G126" s="584"/>
      <c r="H126" s="455"/>
    </row>
    <row r="127" spans="2:8" x14ac:dyDescent="0.3">
      <c r="B127" s="585"/>
      <c r="C127" s="536"/>
      <c r="D127" s="275" t="s">
        <v>170</v>
      </c>
      <c r="E127" s="514"/>
      <c r="F127" s="515"/>
      <c r="G127" s="584"/>
      <c r="H127" s="455"/>
    </row>
    <row r="128" spans="2:8" x14ac:dyDescent="0.3">
      <c r="B128" s="546"/>
      <c r="C128" s="536"/>
      <c r="D128" s="391" t="s">
        <v>175</v>
      </c>
      <c r="E128" s="514"/>
      <c r="F128" s="515"/>
      <c r="G128" s="552"/>
      <c r="H128" s="455"/>
    </row>
    <row r="129" spans="2:8" x14ac:dyDescent="0.3">
      <c r="B129" s="361"/>
      <c r="C129" s="157"/>
      <c r="D129" s="362"/>
      <c r="E129" s="177"/>
      <c r="F129" s="318"/>
      <c r="G129" s="318"/>
      <c r="H129" s="131"/>
    </row>
    <row r="130" spans="2:8" ht="18" x14ac:dyDescent="0.35">
      <c r="B130" s="354" t="s">
        <v>252</v>
      </c>
      <c r="C130" s="510"/>
      <c r="D130" s="510"/>
      <c r="E130" s="510"/>
      <c r="F130" s="347"/>
      <c r="G130" s="347"/>
      <c r="H130" s="131"/>
    </row>
    <row r="131" spans="2:8" x14ac:dyDescent="0.3">
      <c r="B131" s="350" t="s">
        <v>253</v>
      </c>
      <c r="C131" s="507" t="s">
        <v>255</v>
      </c>
      <c r="D131" s="508"/>
      <c r="E131" s="508"/>
      <c r="F131" s="509"/>
      <c r="G131" s="355">
        <v>0.5</v>
      </c>
      <c r="H131" s="131"/>
    </row>
    <row r="132" spans="2:8" x14ac:dyDescent="0.3">
      <c r="B132" s="349" t="s">
        <v>229</v>
      </c>
      <c r="C132" s="352" t="s">
        <v>231</v>
      </c>
      <c r="D132" s="351" t="s">
        <v>230</v>
      </c>
      <c r="E132" s="356" t="s">
        <v>234</v>
      </c>
      <c r="F132" s="357" t="s">
        <v>235</v>
      </c>
      <c r="G132" s="358" t="s">
        <v>236</v>
      </c>
      <c r="H132" s="131"/>
    </row>
    <row r="133" spans="2:8" x14ac:dyDescent="0.3">
      <c r="B133" s="529">
        <v>2</v>
      </c>
      <c r="C133" s="529" t="s">
        <v>98</v>
      </c>
      <c r="D133" s="394" t="s">
        <v>154</v>
      </c>
      <c r="E133" s="529">
        <v>32</v>
      </c>
      <c r="F133" s="567"/>
      <c r="G133" s="561">
        <v>1</v>
      </c>
      <c r="H133" s="455"/>
    </row>
    <row r="134" spans="2:8" x14ac:dyDescent="0.3">
      <c r="B134" s="529"/>
      <c r="C134" s="529"/>
      <c r="D134" s="394" t="s">
        <v>148</v>
      </c>
      <c r="E134" s="529"/>
      <c r="F134" s="567"/>
      <c r="G134" s="561"/>
      <c r="H134" s="455"/>
    </row>
    <row r="135" spans="2:8" x14ac:dyDescent="0.3">
      <c r="B135" s="529"/>
      <c r="C135" s="529"/>
      <c r="D135" s="394" t="s">
        <v>298</v>
      </c>
      <c r="E135" s="529"/>
      <c r="F135" s="567"/>
      <c r="G135" s="561"/>
      <c r="H135" s="455"/>
    </row>
    <row r="136" spans="2:8" x14ac:dyDescent="0.3">
      <c r="B136" s="529"/>
      <c r="C136" s="529"/>
      <c r="D136" s="394" t="s">
        <v>153</v>
      </c>
      <c r="E136" s="529"/>
      <c r="F136" s="567"/>
      <c r="G136" s="561"/>
      <c r="H136" s="455"/>
    </row>
    <row r="137" spans="2:8" x14ac:dyDescent="0.3">
      <c r="B137" s="547" t="s">
        <v>151</v>
      </c>
      <c r="C137" s="541" t="s">
        <v>299</v>
      </c>
      <c r="D137" s="395" t="s">
        <v>214</v>
      </c>
      <c r="E137" s="532">
        <v>36</v>
      </c>
      <c r="F137" s="524"/>
      <c r="G137" s="568">
        <v>2</v>
      </c>
      <c r="H137" s="566"/>
    </row>
    <row r="138" spans="2:8" x14ac:dyDescent="0.3">
      <c r="B138" s="560"/>
      <c r="C138" s="541"/>
      <c r="D138" s="395" t="s">
        <v>215</v>
      </c>
      <c r="E138" s="532"/>
      <c r="F138" s="524"/>
      <c r="G138" s="568"/>
      <c r="H138" s="566"/>
    </row>
    <row r="139" spans="2:8" x14ac:dyDescent="0.3">
      <c r="B139" s="560"/>
      <c r="C139" s="541"/>
      <c r="D139" s="395" t="s">
        <v>212</v>
      </c>
      <c r="E139" s="532"/>
      <c r="F139" s="524"/>
      <c r="G139" s="568"/>
      <c r="H139" s="566"/>
    </row>
    <row r="140" spans="2:8" x14ac:dyDescent="0.3">
      <c r="B140" s="548"/>
      <c r="C140" s="541"/>
      <c r="D140" s="395" t="s">
        <v>216</v>
      </c>
      <c r="E140" s="532"/>
      <c r="F140" s="524"/>
      <c r="G140" s="568"/>
      <c r="H140" s="566"/>
    </row>
    <row r="141" spans="2:8" x14ac:dyDescent="0.3">
      <c r="B141" s="529">
        <v>1</v>
      </c>
      <c r="C141" s="529" t="s">
        <v>7</v>
      </c>
      <c r="D141" s="265" t="s">
        <v>33</v>
      </c>
      <c r="E141" s="515">
        <v>0</v>
      </c>
      <c r="F141" s="516"/>
      <c r="G141" s="515">
        <v>3</v>
      </c>
    </row>
    <row r="142" spans="2:8" x14ac:dyDescent="0.3">
      <c r="B142" s="529"/>
      <c r="C142" s="529"/>
      <c r="D142" s="265" t="s">
        <v>35</v>
      </c>
      <c r="E142" s="515"/>
      <c r="F142" s="516"/>
      <c r="G142" s="515"/>
    </row>
    <row r="143" spans="2:8" x14ac:dyDescent="0.3">
      <c r="B143" s="529"/>
      <c r="C143" s="529"/>
      <c r="D143" s="265" t="s">
        <v>11</v>
      </c>
      <c r="E143" s="515"/>
      <c r="F143" s="516"/>
      <c r="G143" s="515"/>
    </row>
    <row r="144" spans="2:8" x14ac:dyDescent="0.3">
      <c r="B144" s="529"/>
      <c r="C144" s="529"/>
      <c r="D144" s="396" t="s">
        <v>8</v>
      </c>
      <c r="E144" s="515"/>
      <c r="F144" s="516"/>
      <c r="G144" s="515"/>
    </row>
    <row r="145" spans="1:8" x14ac:dyDescent="0.3">
      <c r="B145" s="255"/>
      <c r="C145" s="248"/>
      <c r="D145" s="346"/>
      <c r="E145" s="286"/>
      <c r="F145" s="251"/>
      <c r="G145" s="345"/>
      <c r="H145" s="297"/>
    </row>
    <row r="146" spans="1:8" x14ac:dyDescent="0.3">
      <c r="B146" s="325" t="s">
        <v>258</v>
      </c>
      <c r="C146" s="248"/>
      <c r="D146" s="160"/>
      <c r="E146" s="298"/>
      <c r="F146" s="287"/>
      <c r="G146" s="161"/>
      <c r="H146" s="297"/>
    </row>
    <row r="147" spans="1:8" x14ac:dyDescent="0.3">
      <c r="A147" s="326"/>
      <c r="B147" s="327" t="s">
        <v>194</v>
      </c>
      <c r="C147" s="248"/>
      <c r="D147" s="160"/>
      <c r="E147" s="298"/>
      <c r="F147" s="287"/>
      <c r="G147" s="161"/>
      <c r="H147" s="297"/>
    </row>
    <row r="148" spans="1:8" x14ac:dyDescent="0.3">
      <c r="B148" s="328" t="s">
        <v>195</v>
      </c>
      <c r="H148" s="297"/>
    </row>
    <row r="150" spans="1:8" x14ac:dyDescent="0.3">
      <c r="B150" s="528" t="s">
        <v>256</v>
      </c>
      <c r="C150" s="511" t="s">
        <v>58</v>
      </c>
      <c r="D150" s="307" t="s">
        <v>196</v>
      </c>
    </row>
    <row r="151" spans="1:8" x14ac:dyDescent="0.3">
      <c r="B151" s="528"/>
      <c r="C151" s="512"/>
      <c r="D151" s="309" t="s">
        <v>178</v>
      </c>
    </row>
    <row r="152" spans="1:8" x14ac:dyDescent="0.3">
      <c r="B152" s="528"/>
      <c r="C152" s="512"/>
      <c r="D152" s="307" t="s">
        <v>197</v>
      </c>
    </row>
    <row r="153" spans="1:8" x14ac:dyDescent="0.3">
      <c r="B153" s="528"/>
      <c r="C153" s="513"/>
      <c r="D153" s="309" t="s">
        <v>198</v>
      </c>
    </row>
    <row r="155" spans="1:8" x14ac:dyDescent="0.3">
      <c r="B155" s="529" t="s">
        <v>257</v>
      </c>
      <c r="C155" s="511" t="s">
        <v>7</v>
      </c>
      <c r="D155" s="268" t="s">
        <v>33</v>
      </c>
    </row>
    <row r="156" spans="1:8" x14ac:dyDescent="0.3">
      <c r="B156" s="529"/>
      <c r="C156" s="512"/>
      <c r="D156" s="268" t="s">
        <v>34</v>
      </c>
    </row>
    <row r="157" spans="1:8" x14ac:dyDescent="0.3">
      <c r="B157" s="529"/>
      <c r="C157" s="512"/>
      <c r="D157" s="268" t="s">
        <v>35</v>
      </c>
    </row>
    <row r="158" spans="1:8" x14ac:dyDescent="0.3">
      <c r="B158" s="529"/>
      <c r="C158" s="512"/>
      <c r="D158" s="268" t="s">
        <v>36</v>
      </c>
    </row>
    <row r="159" spans="1:8" x14ac:dyDescent="0.3">
      <c r="B159" s="529"/>
      <c r="C159" s="512"/>
      <c r="D159" s="268" t="s">
        <v>37</v>
      </c>
    </row>
    <row r="160" spans="1:8" x14ac:dyDescent="0.3">
      <c r="B160" s="529"/>
      <c r="C160" s="512"/>
      <c r="D160" s="268" t="s">
        <v>11</v>
      </c>
    </row>
    <row r="161" spans="2:4" x14ac:dyDescent="0.3">
      <c r="B161" s="529"/>
      <c r="C161" s="512"/>
      <c r="D161" s="268" t="s">
        <v>39</v>
      </c>
    </row>
    <row r="162" spans="2:4" x14ac:dyDescent="0.3">
      <c r="B162" s="529"/>
      <c r="C162" s="513"/>
      <c r="D162" s="312" t="s">
        <v>8</v>
      </c>
    </row>
  </sheetData>
  <mergeCells count="177">
    <mergeCell ref="B137:B140"/>
    <mergeCell ref="G115:G116"/>
    <mergeCell ref="B42:B43"/>
    <mergeCell ref="C42:C43"/>
    <mergeCell ref="F42:F43"/>
    <mergeCell ref="G42:G43"/>
    <mergeCell ref="B46:B47"/>
    <mergeCell ref="C46:C47"/>
    <mergeCell ref="F46:F47"/>
    <mergeCell ref="G46:G47"/>
    <mergeCell ref="B48:B49"/>
    <mergeCell ref="C48:C49"/>
    <mergeCell ref="E48:E49"/>
    <mergeCell ref="F48:F49"/>
    <mergeCell ref="G48:G49"/>
    <mergeCell ref="G60:G61"/>
    <mergeCell ref="B66:B67"/>
    <mergeCell ref="C66:C67"/>
    <mergeCell ref="G141:G144"/>
    <mergeCell ref="B155:B162"/>
    <mergeCell ref="B150:B153"/>
    <mergeCell ref="B141:B144"/>
    <mergeCell ref="C141:C144"/>
    <mergeCell ref="C155:C162"/>
    <mergeCell ref="B133:B136"/>
    <mergeCell ref="C133:C136"/>
    <mergeCell ref="F121:F124"/>
    <mergeCell ref="F125:F128"/>
    <mergeCell ref="E111:E112"/>
    <mergeCell ref="E113:E114"/>
    <mergeCell ref="E115:E116"/>
    <mergeCell ref="F111:F112"/>
    <mergeCell ref="F113:F114"/>
    <mergeCell ref="G94:G97"/>
    <mergeCell ref="G111:G112"/>
    <mergeCell ref="G113:G114"/>
    <mergeCell ref="B105:B106"/>
    <mergeCell ref="C105:C106"/>
    <mergeCell ref="E105:E106"/>
    <mergeCell ref="H133:H136"/>
    <mergeCell ref="C137:C140"/>
    <mergeCell ref="H137:H140"/>
    <mergeCell ref="E133:E136"/>
    <mergeCell ref="E137:E140"/>
    <mergeCell ref="F133:F136"/>
    <mergeCell ref="G133:G136"/>
    <mergeCell ref="F137:F140"/>
    <mergeCell ref="G137:G140"/>
    <mergeCell ref="B103:B104"/>
    <mergeCell ref="C103:C104"/>
    <mergeCell ref="E103:E104"/>
    <mergeCell ref="F103:F104"/>
    <mergeCell ref="G66:G67"/>
    <mergeCell ref="B68:B69"/>
    <mergeCell ref="C68:C69"/>
    <mergeCell ref="G68:G69"/>
    <mergeCell ref="B76:B77"/>
    <mergeCell ref="C76:C77"/>
    <mergeCell ref="E76:E77"/>
    <mergeCell ref="F76:F77"/>
    <mergeCell ref="G76:G77"/>
    <mergeCell ref="F82:F83"/>
    <mergeCell ref="F84:F85"/>
    <mergeCell ref="G82:G83"/>
    <mergeCell ref="G84:G85"/>
    <mergeCell ref="B90:B93"/>
    <mergeCell ref="C90:C93"/>
    <mergeCell ref="E94:E97"/>
    <mergeCell ref="G74:G75"/>
    <mergeCell ref="G78:G79"/>
    <mergeCell ref="E66:E67"/>
    <mergeCell ref="F66:F67"/>
    <mergeCell ref="B78:B79"/>
    <mergeCell ref="C78:C79"/>
    <mergeCell ref="B74:B75"/>
    <mergeCell ref="C74:C75"/>
    <mergeCell ref="E74:E75"/>
    <mergeCell ref="E78:E79"/>
    <mergeCell ref="B80:B81"/>
    <mergeCell ref="C80:C81"/>
    <mergeCell ref="B94:B97"/>
    <mergeCell ref="C94:C97"/>
    <mergeCell ref="E90:E93"/>
    <mergeCell ref="B82:B83"/>
    <mergeCell ref="B84:B85"/>
    <mergeCell ref="C82:C83"/>
    <mergeCell ref="C84:C85"/>
    <mergeCell ref="H126:H128"/>
    <mergeCell ref="B115:B116"/>
    <mergeCell ref="C115:C116"/>
    <mergeCell ref="B111:B112"/>
    <mergeCell ref="C111:C112"/>
    <mergeCell ref="B113:B114"/>
    <mergeCell ref="C113:C114"/>
    <mergeCell ref="E121:E124"/>
    <mergeCell ref="C125:C128"/>
    <mergeCell ref="H123:H125"/>
    <mergeCell ref="B121:B124"/>
    <mergeCell ref="C121:C124"/>
    <mergeCell ref="G121:G124"/>
    <mergeCell ref="B125:B128"/>
    <mergeCell ref="G125:G128"/>
    <mergeCell ref="B4:G4"/>
    <mergeCell ref="B5:G5"/>
    <mergeCell ref="B6:G6"/>
    <mergeCell ref="E60:E61"/>
    <mergeCell ref="B58:B59"/>
    <mergeCell ref="C58:C59"/>
    <mergeCell ref="E58:E59"/>
    <mergeCell ref="B50:B51"/>
    <mergeCell ref="B44:B45"/>
    <mergeCell ref="C44:C45"/>
    <mergeCell ref="E44:E45"/>
    <mergeCell ref="F58:F59"/>
    <mergeCell ref="E52:E53"/>
    <mergeCell ref="C50:C51"/>
    <mergeCell ref="E50:E51"/>
    <mergeCell ref="F44:F45"/>
    <mergeCell ref="E42:E43"/>
    <mergeCell ref="B52:B53"/>
    <mergeCell ref="G52:G53"/>
    <mergeCell ref="G44:G45"/>
    <mergeCell ref="F50:F51"/>
    <mergeCell ref="E46:E47"/>
    <mergeCell ref="G58:G59"/>
    <mergeCell ref="B60:B61"/>
    <mergeCell ref="C87:E87"/>
    <mergeCell ref="C88:F88"/>
    <mergeCell ref="F68:F69"/>
    <mergeCell ref="E80:E81"/>
    <mergeCell ref="F74:F75"/>
    <mergeCell ref="F78:F79"/>
    <mergeCell ref="F80:F81"/>
    <mergeCell ref="G103:G104"/>
    <mergeCell ref="C100:E100"/>
    <mergeCell ref="C101:F101"/>
    <mergeCell ref="F94:F97"/>
    <mergeCell ref="E68:E69"/>
    <mergeCell ref="F90:F93"/>
    <mergeCell ref="G80:G81"/>
    <mergeCell ref="E82:E83"/>
    <mergeCell ref="E84:E85"/>
    <mergeCell ref="G50:G51"/>
    <mergeCell ref="F52:F53"/>
    <mergeCell ref="C8:E8"/>
    <mergeCell ref="C9:F9"/>
    <mergeCell ref="C17:E17"/>
    <mergeCell ref="C18:F18"/>
    <mergeCell ref="C23:E23"/>
    <mergeCell ref="C24:F24"/>
    <mergeCell ref="C32:E32"/>
    <mergeCell ref="C33:F33"/>
    <mergeCell ref="C39:E39"/>
    <mergeCell ref="C40:F40"/>
    <mergeCell ref="C55:E55"/>
    <mergeCell ref="C56:F56"/>
    <mergeCell ref="C52:C53"/>
    <mergeCell ref="C63:E63"/>
    <mergeCell ref="C64:F64"/>
    <mergeCell ref="C71:E71"/>
    <mergeCell ref="C72:F72"/>
    <mergeCell ref="C60:C61"/>
    <mergeCell ref="F60:F61"/>
    <mergeCell ref="G90:G93"/>
    <mergeCell ref="F105:F106"/>
    <mergeCell ref="G105:G106"/>
    <mergeCell ref="C119:F119"/>
    <mergeCell ref="C130:E130"/>
    <mergeCell ref="C131:F131"/>
    <mergeCell ref="C150:C153"/>
    <mergeCell ref="E125:E128"/>
    <mergeCell ref="E141:E144"/>
    <mergeCell ref="F141:F144"/>
    <mergeCell ref="F115:F116"/>
    <mergeCell ref="C108:E108"/>
    <mergeCell ref="C109:F109"/>
    <mergeCell ref="C118:E118"/>
  </mergeCells>
  <pageMargins left="0.23622047244094491" right="0.23622047244094491" top="0" bottom="0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4F5EC-DAF1-4391-8DB8-039259CE67BB}">
  <dimension ref="A1:K39"/>
  <sheetViews>
    <sheetView tabSelected="1" workbookViewId="0">
      <selection activeCell="L13" sqref="L13"/>
    </sheetView>
  </sheetViews>
  <sheetFormatPr baseColWidth="10" defaultRowHeight="15.6" x14ac:dyDescent="0.3"/>
  <cols>
    <col min="1" max="1" width="15.69921875" customWidth="1"/>
    <col min="3" max="3" width="6" bestFit="1" customWidth="1"/>
    <col min="4" max="4" width="3.8984375" bestFit="1" customWidth="1"/>
    <col min="5" max="5" width="3.3984375" bestFit="1" customWidth="1"/>
    <col min="6" max="6" width="4.3984375" bestFit="1" customWidth="1"/>
    <col min="9" max="9" width="4.3984375" bestFit="1" customWidth="1"/>
    <col min="10" max="10" width="3.8984375" bestFit="1" customWidth="1"/>
    <col min="11" max="11" width="3.3984375" bestFit="1" customWidth="1"/>
  </cols>
  <sheetData>
    <row r="1" spans="1:11" ht="25.05" customHeight="1" x14ac:dyDescent="0.3">
      <c r="A1" t="s">
        <v>199</v>
      </c>
      <c r="H1" t="s">
        <v>304</v>
      </c>
    </row>
    <row r="2" spans="1:11" ht="15" customHeight="1" x14ac:dyDescent="0.3">
      <c r="B2" s="368"/>
      <c r="C2" s="289" t="s">
        <v>7</v>
      </c>
      <c r="D2" s="368" t="s">
        <v>58</v>
      </c>
      <c r="E2" s="368" t="s">
        <v>15</v>
      </c>
      <c r="F2" s="368" t="s">
        <v>57</v>
      </c>
      <c r="H2" s="368"/>
      <c r="I2" s="289" t="s">
        <v>7</v>
      </c>
      <c r="J2" s="368" t="s">
        <v>58</v>
      </c>
      <c r="K2" s="368" t="s">
        <v>15</v>
      </c>
    </row>
    <row r="3" spans="1:11" ht="18" customHeight="1" x14ac:dyDescent="0.3">
      <c r="B3" s="368" t="s">
        <v>9</v>
      </c>
      <c r="C3" s="290">
        <v>6</v>
      </c>
      <c r="D3" s="290">
        <v>2</v>
      </c>
      <c r="E3" s="290"/>
      <c r="F3" s="290">
        <v>3</v>
      </c>
      <c r="H3" s="368" t="s">
        <v>9</v>
      </c>
      <c r="I3" s="290">
        <v>2</v>
      </c>
      <c r="J3" s="290">
        <v>6</v>
      </c>
      <c r="K3" s="290">
        <v>3</v>
      </c>
    </row>
    <row r="4" spans="1:11" ht="18" customHeight="1" x14ac:dyDescent="0.3">
      <c r="B4" s="368" t="s">
        <v>17</v>
      </c>
      <c r="C4" s="290"/>
      <c r="D4" s="290">
        <v>4</v>
      </c>
      <c r="E4" s="290"/>
      <c r="F4" s="290">
        <v>8</v>
      </c>
      <c r="H4" s="368" t="s">
        <v>63</v>
      </c>
      <c r="I4" s="290"/>
      <c r="J4" s="290">
        <v>6</v>
      </c>
      <c r="K4" s="290"/>
    </row>
    <row r="5" spans="1:11" ht="18" customHeight="1" x14ac:dyDescent="0.3">
      <c r="B5" s="368" t="s">
        <v>107</v>
      </c>
      <c r="C5" s="290"/>
      <c r="D5" s="290">
        <v>0</v>
      </c>
      <c r="E5" s="290"/>
      <c r="F5" s="290">
        <v>6</v>
      </c>
      <c r="H5" s="368" t="s">
        <v>17</v>
      </c>
      <c r="I5" s="290">
        <v>3</v>
      </c>
      <c r="J5" s="290">
        <v>8</v>
      </c>
      <c r="K5" s="290">
        <v>2</v>
      </c>
    </row>
    <row r="6" spans="1:11" ht="18" customHeight="1" x14ac:dyDescent="0.3">
      <c r="B6" s="368" t="s">
        <v>49</v>
      </c>
      <c r="C6" s="290"/>
      <c r="D6" s="290">
        <v>5</v>
      </c>
      <c r="E6" s="290"/>
      <c r="F6" s="290">
        <v>10</v>
      </c>
      <c r="H6" s="368" t="s">
        <v>77</v>
      </c>
      <c r="I6" s="290"/>
      <c r="J6" s="290">
        <v>8</v>
      </c>
      <c r="K6" s="290"/>
    </row>
    <row r="7" spans="1:11" ht="18" customHeight="1" x14ac:dyDescent="0.3">
      <c r="B7" s="368" t="s">
        <v>63</v>
      </c>
      <c r="C7" s="290"/>
      <c r="D7" s="290">
        <v>6</v>
      </c>
      <c r="E7" s="290"/>
      <c r="F7" s="290"/>
      <c r="H7" s="368" t="s">
        <v>91</v>
      </c>
      <c r="I7" s="290"/>
      <c r="J7" s="290">
        <v>10</v>
      </c>
      <c r="K7" s="290"/>
    </row>
    <row r="8" spans="1:11" ht="18" customHeight="1" x14ac:dyDescent="0.3">
      <c r="B8" s="368" t="s">
        <v>114</v>
      </c>
      <c r="C8" s="290"/>
      <c r="D8" s="290">
        <v>8</v>
      </c>
      <c r="E8" s="290"/>
      <c r="F8" s="290"/>
      <c r="H8" s="368" t="s">
        <v>49</v>
      </c>
      <c r="I8" s="290">
        <v>4</v>
      </c>
      <c r="J8" s="290">
        <v>10</v>
      </c>
      <c r="K8" s="290"/>
    </row>
    <row r="9" spans="1:11" ht="18" customHeight="1" x14ac:dyDescent="0.3">
      <c r="B9" s="368" t="s">
        <v>146</v>
      </c>
      <c r="C9" s="290"/>
      <c r="D9" s="290">
        <v>6</v>
      </c>
      <c r="E9" s="290"/>
      <c r="F9" s="290"/>
      <c r="H9" s="368" t="s">
        <v>40</v>
      </c>
      <c r="I9" s="290">
        <v>10</v>
      </c>
      <c r="J9" s="290"/>
      <c r="K9" s="290"/>
    </row>
    <row r="10" spans="1:11" ht="18" customHeight="1" x14ac:dyDescent="0.3">
      <c r="B10" s="368" t="s">
        <v>117</v>
      </c>
      <c r="C10" s="290"/>
      <c r="D10" s="290">
        <v>10</v>
      </c>
      <c r="E10" s="368"/>
      <c r="F10" s="368"/>
      <c r="H10" s="368"/>
      <c r="I10" s="290"/>
      <c r="J10" s="290"/>
      <c r="K10" s="290"/>
    </row>
    <row r="11" spans="1:11" ht="18" customHeight="1" x14ac:dyDescent="0.3">
      <c r="B11" s="368" t="s">
        <v>200</v>
      </c>
      <c r="C11" s="368">
        <f>SUM(C3:C10)</f>
        <v>6</v>
      </c>
      <c r="D11" s="368">
        <f>SUM(D3:D10)</f>
        <v>41</v>
      </c>
      <c r="E11" s="368"/>
      <c r="F11" s="368">
        <f>SUM(F3:F10)</f>
        <v>27</v>
      </c>
      <c r="H11" s="368" t="s">
        <v>200</v>
      </c>
      <c r="I11" s="289">
        <f>SUM(I3:I10)</f>
        <v>19</v>
      </c>
      <c r="J11" s="289">
        <f>SUM(J3:J10)</f>
        <v>48</v>
      </c>
      <c r="K11" s="289">
        <f>SUM(K3:K10)</f>
        <v>5</v>
      </c>
    </row>
    <row r="12" spans="1:11" ht="18" customHeight="1" x14ac:dyDescent="0.3"/>
    <row r="13" spans="1:11" ht="18" customHeight="1" x14ac:dyDescent="0.3">
      <c r="A13" t="s">
        <v>220</v>
      </c>
      <c r="C13" s="368" t="s">
        <v>9</v>
      </c>
      <c r="D13" s="373" t="s">
        <v>223</v>
      </c>
      <c r="E13" s="374"/>
      <c r="F13" s="374"/>
      <c r="G13" s="374"/>
      <c r="H13" s="374"/>
      <c r="I13" s="374"/>
      <c r="J13" s="374"/>
      <c r="K13" s="375"/>
    </row>
    <row r="14" spans="1:11" ht="18" customHeight="1" x14ac:dyDescent="0.3">
      <c r="C14" s="368" t="s">
        <v>17</v>
      </c>
      <c r="D14" s="373" t="s">
        <v>293</v>
      </c>
      <c r="E14" s="374"/>
      <c r="F14" s="374"/>
      <c r="G14" s="374"/>
      <c r="H14" s="374"/>
      <c r="I14" s="374"/>
      <c r="J14" s="374"/>
      <c r="K14" s="375"/>
    </row>
    <row r="15" spans="1:11" ht="18" customHeight="1" x14ac:dyDescent="0.3">
      <c r="C15" s="368" t="s">
        <v>107</v>
      </c>
      <c r="D15" t="s">
        <v>293</v>
      </c>
      <c r="K15" s="376"/>
    </row>
    <row r="16" spans="1:11" ht="18" customHeight="1" x14ac:dyDescent="0.3">
      <c r="C16" s="368" t="s">
        <v>49</v>
      </c>
      <c r="D16" s="373" t="s">
        <v>293</v>
      </c>
      <c r="E16" s="374"/>
      <c r="F16" s="374"/>
      <c r="G16" s="374"/>
      <c r="H16" s="374"/>
      <c r="I16" s="374"/>
      <c r="J16" s="374"/>
      <c r="K16" s="375"/>
    </row>
    <row r="17" spans="1:11" ht="18" customHeight="1" x14ac:dyDescent="0.3">
      <c r="C17" s="368" t="s">
        <v>63</v>
      </c>
      <c r="D17" t="s">
        <v>224</v>
      </c>
      <c r="K17" s="376"/>
    </row>
    <row r="18" spans="1:11" ht="18" customHeight="1" x14ac:dyDescent="0.3">
      <c r="C18" s="368" t="s">
        <v>114</v>
      </c>
      <c r="D18" s="373" t="s">
        <v>224</v>
      </c>
      <c r="E18" s="374"/>
      <c r="F18" s="374"/>
      <c r="G18" s="374"/>
      <c r="H18" s="374"/>
      <c r="I18" s="374"/>
      <c r="J18" s="374"/>
      <c r="K18" s="375"/>
    </row>
    <row r="19" spans="1:11" ht="18" customHeight="1" x14ac:dyDescent="0.3">
      <c r="C19" s="368" t="s">
        <v>117</v>
      </c>
      <c r="D19" s="377" t="s">
        <v>224</v>
      </c>
      <c r="E19" s="377"/>
      <c r="F19" s="377"/>
      <c r="G19" s="377"/>
      <c r="H19" s="377"/>
      <c r="I19" s="377"/>
      <c r="J19" s="377"/>
      <c r="K19" s="378"/>
    </row>
    <row r="20" spans="1:11" ht="18" customHeight="1" x14ac:dyDescent="0.3">
      <c r="C20" s="368" t="s">
        <v>146</v>
      </c>
      <c r="D20" s="377" t="s">
        <v>224</v>
      </c>
      <c r="E20" s="377"/>
      <c r="F20" s="377"/>
      <c r="G20" s="377"/>
      <c r="H20" s="377"/>
      <c r="I20" s="377"/>
      <c r="J20" s="377"/>
      <c r="K20" s="378"/>
    </row>
    <row r="21" spans="1:11" ht="18" customHeight="1" x14ac:dyDescent="0.3"/>
    <row r="22" spans="1:11" ht="18" customHeight="1" x14ac:dyDescent="0.3">
      <c r="A22" t="s">
        <v>221</v>
      </c>
      <c r="E22" s="373" t="s">
        <v>224</v>
      </c>
      <c r="F22" s="373"/>
      <c r="G22" s="374"/>
      <c r="H22" s="374"/>
      <c r="I22" s="374"/>
      <c r="J22" s="374"/>
      <c r="K22" s="375"/>
    </row>
    <row r="23" spans="1:11" ht="18" customHeight="1" x14ac:dyDescent="0.3"/>
    <row r="24" spans="1:11" ht="18" customHeight="1" x14ac:dyDescent="0.3">
      <c r="A24" t="s">
        <v>222</v>
      </c>
      <c r="C24" s="368" t="s">
        <v>9</v>
      </c>
      <c r="D24" s="373" t="s">
        <v>224</v>
      </c>
      <c r="E24" s="374"/>
      <c r="F24" s="374"/>
      <c r="G24" s="374"/>
      <c r="H24" s="374"/>
      <c r="I24" s="374"/>
      <c r="J24" s="374"/>
      <c r="K24" s="375"/>
    </row>
    <row r="25" spans="1:11" ht="18" customHeight="1" x14ac:dyDescent="0.3">
      <c r="C25" s="368" t="s">
        <v>63</v>
      </c>
      <c r="D25" t="s">
        <v>224</v>
      </c>
      <c r="K25" s="376"/>
    </row>
    <row r="26" spans="1:11" ht="18" customHeight="1" x14ac:dyDescent="0.3">
      <c r="C26" s="368" t="s">
        <v>17</v>
      </c>
      <c r="D26" s="373" t="s">
        <v>224</v>
      </c>
      <c r="E26" s="374"/>
      <c r="F26" s="374"/>
      <c r="G26" s="374"/>
      <c r="H26" s="374"/>
      <c r="I26" s="374"/>
      <c r="J26" s="374"/>
      <c r="K26" s="375"/>
    </row>
    <row r="27" spans="1:11" ht="18" customHeight="1" x14ac:dyDescent="0.3">
      <c r="C27" s="368" t="s">
        <v>77</v>
      </c>
      <c r="D27" t="s">
        <v>224</v>
      </c>
      <c r="K27" s="376"/>
    </row>
    <row r="28" spans="1:11" ht="18" customHeight="1" x14ac:dyDescent="0.3">
      <c r="C28" s="368" t="s">
        <v>91</v>
      </c>
      <c r="D28" s="373" t="s">
        <v>224</v>
      </c>
      <c r="E28" s="374"/>
      <c r="F28" s="374"/>
      <c r="G28" s="374"/>
      <c r="H28" s="374"/>
      <c r="I28" s="374"/>
      <c r="J28" s="374"/>
      <c r="K28" s="375"/>
    </row>
    <row r="29" spans="1:11" ht="18" customHeight="1" x14ac:dyDescent="0.3">
      <c r="C29" s="368" t="s">
        <v>49</v>
      </c>
      <c r="D29" s="379" t="s">
        <v>224</v>
      </c>
      <c r="K29" s="376"/>
    </row>
    <row r="30" spans="1:11" ht="18" customHeight="1" x14ac:dyDescent="0.3">
      <c r="C30" s="368" t="s">
        <v>40</v>
      </c>
      <c r="D30" s="377" t="s">
        <v>223</v>
      </c>
      <c r="E30" s="377"/>
      <c r="F30" s="377"/>
      <c r="G30" s="377"/>
      <c r="H30" s="377"/>
      <c r="I30" s="377"/>
      <c r="J30" s="377"/>
      <c r="K30" s="378"/>
    </row>
    <row r="31" spans="1:11" ht="18" customHeight="1" x14ac:dyDescent="0.3"/>
    <row r="32" spans="1:11" ht="18" customHeight="1" x14ac:dyDescent="0.3"/>
    <row r="33" spans="1:11" ht="18" customHeight="1" x14ac:dyDescent="0.3">
      <c r="A33" t="s">
        <v>225</v>
      </c>
      <c r="E33" s="373" t="s">
        <v>224</v>
      </c>
      <c r="F33" s="374"/>
      <c r="G33" s="374"/>
      <c r="H33" s="374"/>
      <c r="I33" s="374"/>
      <c r="J33" s="374"/>
      <c r="K33" s="375"/>
    </row>
    <row r="36" spans="1:11" x14ac:dyDescent="0.3">
      <c r="B36" s="368" t="s">
        <v>1</v>
      </c>
      <c r="C36" s="368">
        <v>1</v>
      </c>
      <c r="D36" s="368">
        <v>2</v>
      </c>
      <c r="E36" s="368">
        <v>3</v>
      </c>
      <c r="F36" s="368">
        <v>4</v>
      </c>
      <c r="G36" s="372">
        <v>5</v>
      </c>
    </row>
    <row r="37" spans="1:11" x14ac:dyDescent="0.3">
      <c r="B37" s="368" t="s">
        <v>201</v>
      </c>
      <c r="C37" s="368">
        <v>6</v>
      </c>
      <c r="D37" s="368">
        <v>3</v>
      </c>
      <c r="E37" s="368">
        <v>2</v>
      </c>
      <c r="F37" s="368">
        <v>1</v>
      </c>
      <c r="G37" s="372">
        <v>0</v>
      </c>
    </row>
    <row r="38" spans="1:11" x14ac:dyDescent="0.3">
      <c r="B38" s="368" t="s">
        <v>202</v>
      </c>
      <c r="C38" s="368">
        <v>8</v>
      </c>
      <c r="D38" s="368">
        <v>4</v>
      </c>
      <c r="E38" s="368">
        <v>3</v>
      </c>
      <c r="F38" s="368">
        <v>2</v>
      </c>
      <c r="G38" s="372">
        <v>1</v>
      </c>
    </row>
    <row r="39" spans="1:11" x14ac:dyDescent="0.3">
      <c r="B39" s="368" t="s">
        <v>203</v>
      </c>
      <c r="C39" s="368">
        <v>10</v>
      </c>
      <c r="D39" s="368">
        <v>5</v>
      </c>
      <c r="E39" s="368">
        <v>4</v>
      </c>
      <c r="F39" s="368">
        <v>3</v>
      </c>
      <c r="G39" s="372">
        <v>2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Julio  Zegarra</cp:lastModifiedBy>
  <cp:lastPrinted>2023-08-19T20:31:47Z</cp:lastPrinted>
  <dcterms:created xsi:type="dcterms:W3CDTF">2023-05-16T16:53:32Z</dcterms:created>
  <dcterms:modified xsi:type="dcterms:W3CDTF">2023-08-21T15:57:00Z</dcterms:modified>
</cp:coreProperties>
</file>