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cumento\Asistente Tecnico\Campeonatos Nacionales\2024\Campaonato nacional Coastal\"/>
    </mc:Choice>
  </mc:AlternateContent>
  <xr:revisionPtr revIDLastSave="0" documentId="13_ncr:1_{CC655FF0-364D-46FE-B5D3-6F3D796BA2EE}" xr6:coauthVersionLast="47" xr6:coauthVersionMax="47" xr10:uidLastSave="{00000000-0000-0000-0000-000000000000}"/>
  <bookViews>
    <workbookView xWindow="-108" yWindow="-108" windowWidth="23256" windowHeight="12576" tabRatio="715" firstSheet="1" activeTab="1" xr2:uid="{00000000-000D-0000-FFFF-FFFF00000000}"/>
  </bookViews>
  <sheets>
    <sheet name="Canje Nómina Senior" sheetId="6" state="hidden" r:id="rId1"/>
    <sheet name="Hoja2" sheetId="22" r:id="rId2"/>
  </sheets>
  <definedNames>
    <definedName name="__xlnm._FilterDatabase">"#REF!"</definedName>
    <definedName name="__xlnm._FilterDatabase_1">"#REF!"</definedName>
    <definedName name="__xlnm._FilterDatabase_2">"#REF!"</definedName>
    <definedName name="__xlnm._FilterDatabase_3">"#REF!"</definedName>
    <definedName name="__xlnm._FilterDatabase_4">"#REF!"</definedName>
    <definedName name="__xlnm._FilterDatabase_5">"#REF!"</definedName>
    <definedName name="__xlnm._FilterDatabase_6">"#REF!"</definedName>
    <definedName name="__xlnm._FilterDatabase_7">"#REF!"</definedName>
    <definedName name="__xlnm._FilterDatabase_8">"#REF!"</definedName>
    <definedName name="ASD">"#REF!"</definedName>
    <definedName name="ASD_1">"#REF!"</definedName>
    <definedName name="ASD_2">"#REF!"</definedName>
    <definedName name="ASD_3">"#REF!"</definedName>
    <definedName name="ASD_4">"#REF!"</definedName>
    <definedName name="ASD_5">"#REF!"</definedName>
    <definedName name="ASD_6">"#REF!"</definedName>
    <definedName name="ASD_7">"#REF!"</definedName>
    <definedName name="ASD_8">"#REF!"</definedName>
    <definedName name="ASD_9">"#REF!"</definedName>
    <definedName name="DIEGO">"#REF!"</definedName>
    <definedName name="DIEGO_1">"#REF!"</definedName>
    <definedName name="DIEGO_2">"#REF!"</definedName>
    <definedName name="DIEGO_3">"#REF!"</definedName>
    <definedName name="DIEGO_4">"#REF!"</definedName>
    <definedName name="DIEGO_5">"#REF!"</definedName>
    <definedName name="DIEGO_6">"#REF!"</definedName>
    <definedName name="DIEGO_7">"#REF!"</definedName>
    <definedName name="DIEGO_8">"#REF!"</definedName>
    <definedName name="DIEGO_9">"#REF!"</definedName>
    <definedName name="Excel_BuiltIn__FilterDatabase">"#REF!"</definedName>
    <definedName name="Excel_BuiltIn__FilterDatabase_1">"#REF!"</definedName>
    <definedName name="Excel_BuiltIn__FilterDatabase_1_1">#N/A</definedName>
    <definedName name="Excel_BuiltIn__FilterDatabase_1_10">"#REF!"</definedName>
    <definedName name="Excel_BuiltIn__FilterDatabase_1_2">"#REF!"</definedName>
    <definedName name="Excel_BuiltIn__FilterDatabase_1_3">"#REF!"</definedName>
    <definedName name="Excel_BuiltIn__FilterDatabase_1_4">"#REF!"</definedName>
    <definedName name="Excel_BuiltIn__FilterDatabase_1_5">#N/A</definedName>
    <definedName name="Excel_BuiltIn__FilterDatabase_1_6">#N/A</definedName>
    <definedName name="Excel_BuiltIn__FilterDatabase_1_7">"#REF!"</definedName>
    <definedName name="Excel_BuiltIn__FilterDatabase_1_8">"#REF!"</definedName>
    <definedName name="Excel_BuiltIn__FilterDatabase_1_9">"#REF!"</definedName>
    <definedName name="Excel_BuiltIn__FilterDatabase_10">"#REF!"</definedName>
    <definedName name="Excel_BuiltIn__FilterDatabase_10_1">"#REF!"</definedName>
    <definedName name="Excel_BuiltIn__FilterDatabase_10_2">"#REF!"</definedName>
    <definedName name="Excel_BuiltIn__FilterDatabase_10_3">"#REF!"</definedName>
    <definedName name="Excel_BuiltIn__FilterDatabase_10_4">"#REF!"</definedName>
    <definedName name="Excel_BuiltIn__FilterDatabase_10_5">"#REF!"</definedName>
    <definedName name="Excel_BuiltIn__FilterDatabase_10_6">"#REF!"</definedName>
    <definedName name="Excel_BuiltIn__FilterDatabase_10_7">"#REF!"</definedName>
    <definedName name="Excel_BuiltIn__FilterDatabase_10_8">"#REF!"</definedName>
    <definedName name="Excel_BuiltIn__FilterDatabase_10_9">"#REF!"</definedName>
    <definedName name="Excel_BuiltIn__FilterDatabase_11">"#REF!"</definedName>
    <definedName name="Excel_BuiltIn__FilterDatabase_11_1">"#REF!"</definedName>
    <definedName name="Excel_BuiltIn__FilterDatabase_11_2">"#REF!"</definedName>
    <definedName name="Excel_BuiltIn__FilterDatabase_11_3">"#REF!"</definedName>
    <definedName name="Excel_BuiltIn__FilterDatabase_11_4">"#REF!"</definedName>
    <definedName name="Excel_BuiltIn__FilterDatabase_11_5">"#REF!"</definedName>
    <definedName name="Excel_BuiltIn__FilterDatabase_11_6">"#REF!"</definedName>
    <definedName name="Excel_BuiltIn__FilterDatabase_11_7">"#REF!"</definedName>
    <definedName name="Excel_BuiltIn__FilterDatabase_11_8">"#REF!"</definedName>
    <definedName name="Excel_BuiltIn__FilterDatabase_11_9">"#REF!"</definedName>
    <definedName name="Excel_BuiltIn__FilterDatabase_12">"#REF!"</definedName>
    <definedName name="Excel_BuiltIn__FilterDatabase_12_1">"#REF!"</definedName>
    <definedName name="Excel_BuiltIn__FilterDatabase_12_2">"#REF!"</definedName>
    <definedName name="Excel_BuiltIn__FilterDatabase_12_3">"#REF!"</definedName>
    <definedName name="Excel_BuiltIn__FilterDatabase_12_4">"#REF!"</definedName>
    <definedName name="Excel_BuiltIn__FilterDatabase_12_5">"#REF!"</definedName>
    <definedName name="Excel_BuiltIn__FilterDatabase_12_6">"#REF!"</definedName>
    <definedName name="Excel_BuiltIn__FilterDatabase_12_7">"#REF!"</definedName>
    <definedName name="Excel_BuiltIn__FilterDatabase_12_8">"#REF!"</definedName>
    <definedName name="Excel_BuiltIn__FilterDatabase_12_9">"#REF!"</definedName>
    <definedName name="Excel_BuiltIn__FilterDatabase_13">"#REF!"</definedName>
    <definedName name="Excel_BuiltIn__FilterDatabase_13_1">"#REF!"</definedName>
    <definedName name="Excel_BuiltIn__FilterDatabase_13_2">"#REF!"</definedName>
    <definedName name="Excel_BuiltIn__FilterDatabase_13_3">"#REF!"</definedName>
    <definedName name="Excel_BuiltIn__FilterDatabase_13_4">"#REF!"</definedName>
    <definedName name="Excel_BuiltIn__FilterDatabase_13_5">"#REF!"</definedName>
    <definedName name="Excel_BuiltIn__FilterDatabase_13_6">"#REF!"</definedName>
    <definedName name="Excel_BuiltIn__FilterDatabase_13_7">"#REF!"</definedName>
    <definedName name="Excel_BuiltIn__FilterDatabase_13_8">"#REF!"</definedName>
    <definedName name="Excel_BuiltIn__FilterDatabase_14">"#REF!"</definedName>
    <definedName name="Excel_BuiltIn__FilterDatabase_14_1">"#REF!"</definedName>
    <definedName name="Excel_BuiltIn__FilterDatabase_14_2">"#REF!"</definedName>
    <definedName name="Excel_BuiltIn__FilterDatabase_14_3">"#REF!"</definedName>
    <definedName name="Excel_BuiltIn__FilterDatabase_14_4">"#REF!"</definedName>
    <definedName name="Excel_BuiltIn__FilterDatabase_14_5">"#REF!"</definedName>
    <definedName name="Excel_BuiltIn__FilterDatabase_14_6">"#REF!"</definedName>
    <definedName name="Excel_BuiltIn__FilterDatabase_14_7">"#REF!"</definedName>
    <definedName name="Excel_BuiltIn__FilterDatabase_14_8">"#REF!"</definedName>
    <definedName name="Excel_BuiltIn__FilterDatabase_2">"#REF!"</definedName>
    <definedName name="Excel_BuiltIn__FilterDatabase_2_1">"#REF!"</definedName>
    <definedName name="Excel_BuiltIn__FilterDatabase_2_10">"#REF!"</definedName>
    <definedName name="Excel_BuiltIn__FilterDatabase_2_2">"#REF!"</definedName>
    <definedName name="Excel_BuiltIn__FilterDatabase_2_3">"#REF!"</definedName>
    <definedName name="Excel_BuiltIn__FilterDatabase_2_4">"#REF!"</definedName>
    <definedName name="Excel_BuiltIn__FilterDatabase_2_5">"#REF!"</definedName>
    <definedName name="Excel_BuiltIn__FilterDatabase_2_6">"#REF!"</definedName>
    <definedName name="Excel_BuiltIn__FilterDatabase_2_7">"#REF!"</definedName>
    <definedName name="Excel_BuiltIn__FilterDatabase_2_8">"#REF!"</definedName>
    <definedName name="Excel_BuiltIn__FilterDatabase_2_9">"#REF!"</definedName>
    <definedName name="Excel_BuiltIn__FilterDatabase_3">"#REF!"</definedName>
    <definedName name="Excel_BuiltIn__FilterDatabase_3_1">"#REF!"</definedName>
    <definedName name="Excel_BuiltIn__FilterDatabase_3_10">"#REF!"</definedName>
    <definedName name="Excel_BuiltIn__FilterDatabase_3_2">"#REF!"</definedName>
    <definedName name="Excel_BuiltIn__FilterDatabase_3_3">"#REF!"</definedName>
    <definedName name="Excel_BuiltIn__FilterDatabase_3_4">"#REF!"</definedName>
    <definedName name="Excel_BuiltIn__FilterDatabase_3_5">"#REF!"</definedName>
    <definedName name="Excel_BuiltIn__FilterDatabase_3_6">"#REF!"</definedName>
    <definedName name="Excel_BuiltIn__FilterDatabase_3_7">"#REF!"</definedName>
    <definedName name="Excel_BuiltIn__FilterDatabase_3_8">"#REF!"</definedName>
    <definedName name="Excel_BuiltIn__FilterDatabase_3_9">"#REF!"</definedName>
    <definedName name="Excel_BuiltIn__FilterDatabase_4">"#REF!"</definedName>
    <definedName name="Excel_BuiltIn__FilterDatabase_4_1">"#REF!"</definedName>
    <definedName name="Excel_BuiltIn__FilterDatabase_4_10">"#REF!"</definedName>
    <definedName name="Excel_BuiltIn__FilterDatabase_4_2">"#REF!"</definedName>
    <definedName name="Excel_BuiltIn__FilterDatabase_4_3">"#REF!"</definedName>
    <definedName name="Excel_BuiltIn__FilterDatabase_4_4">"#REF!"</definedName>
    <definedName name="Excel_BuiltIn__FilterDatabase_4_5">"#REF!"</definedName>
    <definedName name="Excel_BuiltIn__FilterDatabase_4_6">"#REF!"</definedName>
    <definedName name="Excel_BuiltIn__FilterDatabase_4_7">"#REF!"</definedName>
    <definedName name="Excel_BuiltIn__FilterDatabase_4_8">"#REF!"</definedName>
    <definedName name="Excel_BuiltIn__FilterDatabase_4_9">"#REF!"</definedName>
    <definedName name="Excel_BuiltIn__FilterDatabase_5">"#REF!"</definedName>
    <definedName name="Excel_BuiltIn__FilterDatabase_5_1">"#REF!"</definedName>
    <definedName name="Excel_BuiltIn__FilterDatabase_5_10">"#REF!"</definedName>
    <definedName name="Excel_BuiltIn__FilterDatabase_5_2">"#REF!"</definedName>
    <definedName name="Excel_BuiltIn__FilterDatabase_5_3">"#REF!"</definedName>
    <definedName name="Excel_BuiltIn__FilterDatabase_5_4">"#REF!"</definedName>
    <definedName name="Excel_BuiltIn__FilterDatabase_5_5">"#REF!"</definedName>
    <definedName name="Excel_BuiltIn__FilterDatabase_5_6">"#REF!"</definedName>
    <definedName name="Excel_BuiltIn__FilterDatabase_5_7">"#REF!"</definedName>
    <definedName name="Excel_BuiltIn__FilterDatabase_5_8">"#REF!"</definedName>
    <definedName name="Excel_BuiltIn__FilterDatabase_5_9">"#REF!"</definedName>
    <definedName name="Excel_BuiltIn__FilterDatabase_6">"#REF!"</definedName>
    <definedName name="Excel_BuiltIn__FilterDatabase_6_1">"#REF!"</definedName>
    <definedName name="Excel_BuiltIn__FilterDatabase_6_10">"#REF!"</definedName>
    <definedName name="Excel_BuiltIn__FilterDatabase_6_2">"#REF!"</definedName>
    <definedName name="Excel_BuiltIn__FilterDatabase_6_3">"#REF!"</definedName>
    <definedName name="Excel_BuiltIn__FilterDatabase_6_4">"#REF!"</definedName>
    <definedName name="Excel_BuiltIn__FilterDatabase_6_5">"#REF!"</definedName>
    <definedName name="Excel_BuiltIn__FilterDatabase_6_6">"#REF!"</definedName>
    <definedName name="Excel_BuiltIn__FilterDatabase_6_7">"#REF!"</definedName>
    <definedName name="Excel_BuiltIn__FilterDatabase_6_8">"#REF!"</definedName>
    <definedName name="Excel_BuiltIn__FilterDatabase_6_9">"#REF!"</definedName>
    <definedName name="Excel_BuiltIn__FilterDatabase_7">"#REF!"</definedName>
    <definedName name="Excel_BuiltIn__FilterDatabase_7_1">"#REF!"</definedName>
    <definedName name="Excel_BuiltIn__FilterDatabase_7_10">"#REF!"</definedName>
    <definedName name="Excel_BuiltIn__FilterDatabase_7_2">"#REF!"</definedName>
    <definedName name="Excel_BuiltIn__FilterDatabase_7_3">"#REF!"</definedName>
    <definedName name="Excel_BuiltIn__FilterDatabase_7_4">"#REF!"</definedName>
    <definedName name="Excel_BuiltIn__FilterDatabase_7_5">"#REF!"</definedName>
    <definedName name="Excel_BuiltIn__FilterDatabase_7_6">"#REF!"</definedName>
    <definedName name="Excel_BuiltIn__FilterDatabase_7_7">"#REF!"</definedName>
    <definedName name="Excel_BuiltIn__FilterDatabase_7_8">"#REF!"</definedName>
    <definedName name="Excel_BuiltIn__FilterDatabase_7_9">"#REF!"</definedName>
    <definedName name="Excel_BuiltIn__FilterDatabase_8">"#REF!"</definedName>
    <definedName name="Excel_BuiltIn__FilterDatabase_8_1">"#REF!"</definedName>
    <definedName name="Excel_BuiltIn__FilterDatabase_8_10">"#REF!"</definedName>
    <definedName name="Excel_BuiltIn__FilterDatabase_8_2">"#REF!"</definedName>
    <definedName name="Excel_BuiltIn__FilterDatabase_8_3">"#REF!"</definedName>
    <definedName name="Excel_BuiltIn__FilterDatabase_8_4">"#REF!"</definedName>
    <definedName name="Excel_BuiltIn__FilterDatabase_8_5">"#REF!"</definedName>
    <definedName name="Excel_BuiltIn__FilterDatabase_8_6">"#REF!"</definedName>
    <definedName name="Excel_BuiltIn__FilterDatabase_8_7">"#REF!"</definedName>
    <definedName name="Excel_BuiltIn__FilterDatabase_8_8">"#REF!"</definedName>
    <definedName name="Excel_BuiltIn__FilterDatabase_8_9">"#REF!"</definedName>
    <definedName name="Excel_BuiltIn__FilterDatabase_9">"#REF!"</definedName>
    <definedName name="Excel_BuiltIn__FilterDatabase_9_1">"#REF!"</definedName>
    <definedName name="Excel_BuiltIn__FilterDatabase_9_10">"#REF!"</definedName>
    <definedName name="Excel_BuiltIn__FilterDatabase_9_2">"#REF!"</definedName>
    <definedName name="Excel_BuiltIn__FilterDatabase_9_3">"#REF!"</definedName>
    <definedName name="Excel_BuiltIn__FilterDatabase_9_4">"#REF!"</definedName>
    <definedName name="Excel_BuiltIn__FilterDatabase_9_5">"#REF!"</definedName>
    <definedName name="Excel_BuiltIn__FilterDatabase_9_6">"#REF!"</definedName>
    <definedName name="Excel_BuiltIn__FilterDatabase_9_7">"#REF!"</definedName>
    <definedName name="Excel_BuiltIn__FilterDatabase_9_8">"#REF!"</definedName>
    <definedName name="Excel_BuiltIn__FilterDatabase_9_9">"#REF!"</definedName>
    <definedName name="julio">#REF!</definedName>
    <definedName name="ROJAS">"#REF!"</definedName>
    <definedName name="ROJAS_1">"#REF!"</definedName>
    <definedName name="ROJAS_2">"#REF!"</definedName>
    <definedName name="ROJAS_3">"#REF!"</definedName>
    <definedName name="ROJAS_4">"#REF!"</definedName>
    <definedName name="ROJAS_5">"#REF!"</definedName>
    <definedName name="ROJAS_6">"#REF!"</definedName>
    <definedName name="ROJAS_7">"#REF!"</definedName>
    <definedName name="ROJAS_8">"#REF!"</definedName>
    <definedName name="ROJAS_9">"#REF!"</definedName>
    <definedName name="SETIEMBRE">"#REF!"</definedName>
    <definedName name="SETIEMBRE_1">"#REF!"</definedName>
    <definedName name="SETIEMBRE_2">"#REF!"</definedName>
    <definedName name="SETIEMBRE_3">"#REF!"</definedName>
    <definedName name="SETIEMBRE_4">"#REF!"</definedName>
    <definedName name="SETIEMBRE_5">"#REF!"</definedName>
    <definedName name="SETIEMBRE_6">"#REF!"</definedName>
    <definedName name="SETIEMBRE_7">"#REF!"</definedName>
    <definedName name="SETIEMBRE_8">"#REF!"</definedName>
    <definedName name="SETIEMBRE_9">"#REF!"</definedName>
    <definedName name="ZAPTA">"#REF!"</definedName>
    <definedName name="ZAPTA_1">"#REF!"</definedName>
    <definedName name="ZAPTA_2">"#REF!"</definedName>
    <definedName name="ZAPTA_3">"#REF!"</definedName>
    <definedName name="ZAPTA_4">"#REF!"</definedName>
    <definedName name="ZAPTA_5">"#REF!"</definedName>
    <definedName name="ZAPTA_6">"#REF!"</definedName>
    <definedName name="ZAPTA_7">"#REF!"</definedName>
    <definedName name="ZAPTA_8">"#REF!"</definedName>
    <definedName name="ZAPTA_9">"#REF!"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22" l="1"/>
  <c r="M174" i="22"/>
  <c r="P160" i="22"/>
  <c r="P177" i="22" s="1"/>
  <c r="O160" i="22"/>
  <c r="O177" i="22" s="1"/>
  <c r="N160" i="22"/>
  <c r="N177" i="22" s="1"/>
  <c r="M160" i="22"/>
  <c r="L160" i="22"/>
  <c r="L177" i="22" s="1"/>
  <c r="M177" i="22" l="1"/>
  <c r="I1" i="6" l="1"/>
  <c r="O1" i="6" s="1"/>
  <c r="F60" i="6"/>
  <c r="F62" i="6"/>
  <c r="F61" i="6"/>
  <c r="F59" i="6"/>
  <c r="F58" i="6"/>
  <c r="F57" i="6"/>
  <c r="F56" i="6"/>
  <c r="F55" i="6"/>
  <c r="F54" i="6"/>
  <c r="F53" i="6"/>
  <c r="F52" i="6"/>
  <c r="F91" i="6"/>
  <c r="F90" i="6"/>
  <c r="F89" i="6"/>
  <c r="F88" i="6"/>
  <c r="F87" i="6"/>
  <c r="F86" i="6"/>
  <c r="F74" i="6"/>
  <c r="F73" i="6"/>
  <c r="F72" i="6"/>
  <c r="F71" i="6"/>
  <c r="F70" i="6"/>
  <c r="F69" i="6"/>
  <c r="F51" i="6"/>
  <c r="F50" i="6"/>
  <c r="F49" i="6"/>
  <c r="F48" i="6"/>
  <c r="F79" i="6"/>
  <c r="F78" i="6"/>
  <c r="F77" i="6"/>
  <c r="F66" i="6"/>
  <c r="F65" i="6"/>
  <c r="F83" i="6"/>
  <c r="F82" i="6"/>
  <c r="F47" i="6"/>
  <c r="F46" i="6"/>
  <c r="F45" i="6"/>
  <c r="F44" i="6"/>
  <c r="F32" i="6"/>
  <c r="F31" i="6"/>
  <c r="F30" i="6"/>
  <c r="F29" i="6"/>
  <c r="F28" i="6"/>
  <c r="F13" i="6"/>
  <c r="F12" i="6"/>
  <c r="F11" i="6"/>
  <c r="F10" i="6"/>
  <c r="F9" i="6"/>
  <c r="F8" i="6"/>
  <c r="F39" i="6"/>
  <c r="F38" i="6"/>
  <c r="F37" i="6"/>
  <c r="F20" i="6"/>
  <c r="F19" i="6"/>
  <c r="F27" i="6"/>
  <c r="F26" i="6"/>
  <c r="F25" i="6"/>
  <c r="F7" i="6"/>
  <c r="F6" i="6"/>
  <c r="F36" i="6"/>
  <c r="F35" i="6"/>
  <c r="F18" i="6"/>
  <c r="F17" i="6"/>
  <c r="F16" i="6"/>
  <c r="F24" i="6"/>
  <c r="F23" i="6"/>
  <c r="F5" i="6"/>
  <c r="P19" i="6" l="1"/>
  <c r="P37" i="6"/>
  <c r="P16" i="6"/>
  <c r="P7" i="6"/>
  <c r="P8" i="6"/>
  <c r="P24" i="6"/>
  <c r="P36" i="6"/>
  <c r="P5" i="6"/>
  <c r="P23" i="6"/>
  <c r="P6" i="6"/>
  <c r="P26" i="6"/>
  <c r="P39" i="6"/>
  <c r="P1" i="6"/>
  <c r="P27" i="6"/>
  <c r="P20" i="6"/>
  <c r="P11" i="6"/>
  <c r="P38" i="6"/>
  <c r="P9" i="6"/>
  <c r="P29" i="6"/>
  <c r="P10" i="6"/>
  <c r="P13" i="6"/>
  <c r="P28" i="6"/>
  <c r="P30" i="6"/>
  <c r="P17" i="6"/>
  <c r="P25" i="6"/>
  <c r="P31" i="6"/>
  <c r="P18" i="6"/>
  <c r="P32" i="6"/>
  <c r="P35" i="6"/>
  <c r="P12" i="6"/>
  <c r="P50" i="6" l="1"/>
  <c r="P72" i="6"/>
  <c r="P57" i="6"/>
  <c r="P58" i="6"/>
  <c r="P51" i="6"/>
  <c r="P71" i="6"/>
  <c r="P61" i="6"/>
  <c r="P47" i="6"/>
  <c r="P49" i="6"/>
  <c r="P48" i="6"/>
  <c r="P54" i="6"/>
  <c r="P59" i="6"/>
  <c r="P70" i="6"/>
  <c r="P79" i="6"/>
  <c r="P73" i="6"/>
  <c r="P74" i="6"/>
  <c r="P77" i="6"/>
  <c r="P56" i="6"/>
  <c r="P44" i="6"/>
  <c r="P66" i="6"/>
  <c r="P78" i="6"/>
  <c r="P52" i="6"/>
  <c r="P46" i="6"/>
  <c r="P60" i="6"/>
  <c r="P69" i="6"/>
  <c r="P53" i="6"/>
  <c r="P45" i="6"/>
  <c r="P55" i="6"/>
  <c r="P65" i="6"/>
</calcChain>
</file>

<file path=xl/sharedStrings.xml><?xml version="1.0" encoding="utf-8"?>
<sst xmlns="http://schemas.openxmlformats.org/spreadsheetml/2006/main" count="832" uniqueCount="304">
  <si>
    <t>1X</t>
  </si>
  <si>
    <t>2X</t>
  </si>
  <si>
    <t>4X</t>
  </si>
  <si>
    <t>2-</t>
  </si>
  <si>
    <t>4-</t>
  </si>
  <si>
    <t>8+</t>
  </si>
  <si>
    <t>NRO.</t>
  </si>
  <si>
    <t>CLUB " "</t>
  </si>
  <si>
    <t>POSIC.</t>
  </si>
  <si>
    <t>BOTE</t>
  </si>
  <si>
    <t>CARRIL</t>
  </si>
  <si>
    <t>CARRIL #</t>
  </si>
  <si>
    <t>Posic &amp; Deportista</t>
  </si>
  <si>
    <t>DEPORTISTA</t>
  </si>
  <si>
    <t>CATEGORÍA</t>
  </si>
  <si>
    <t>GÉNERO</t>
  </si>
  <si>
    <t>AÑO NAC.</t>
  </si>
  <si>
    <t>EDAD</t>
  </si>
  <si>
    <t>HANDICAP</t>
  </si>
  <si>
    <t>REMO CORTO - VARONES</t>
  </si>
  <si>
    <t>C.R."LIMA" "B"</t>
  </si>
  <si>
    <t>Hombre</t>
  </si>
  <si>
    <t>C.R."LIMA" "A"</t>
  </si>
  <si>
    <t>C.R."LIMA" "C"</t>
  </si>
  <si>
    <t>C.R."LIMA"</t>
  </si>
  <si>
    <t>REMO LARGO - VARONES</t>
  </si>
  <si>
    <t xml:space="preserve">1.   Renzo León Garcia </t>
  </si>
  <si>
    <t>Renzo León Garcia</t>
  </si>
  <si>
    <t>Senior</t>
  </si>
  <si>
    <t>1.   Geronimo Hamann Zlatar</t>
  </si>
  <si>
    <t>Geronimo Hamann Zlatar</t>
  </si>
  <si>
    <t>Gianfranco Colmenares Viale</t>
  </si>
  <si>
    <t>2.   Gianfranco Colmenares Viale</t>
  </si>
  <si>
    <t>3.   Gonzalo Del Solar Vargas</t>
  </si>
  <si>
    <t>Gonzalo Del Solar Vargas</t>
  </si>
  <si>
    <t>4.   Geronimo Hamann Zlatar</t>
  </si>
  <si>
    <t>SUPL</t>
  </si>
  <si>
    <t>Supl: Franco Yrivarren Cespedes</t>
  </si>
  <si>
    <t>Franco Yrivarren Cespedes</t>
  </si>
  <si>
    <t>Supl: Giussepe Brigneti Sandoval</t>
  </si>
  <si>
    <t>Giussepe Brigneti Sandoval</t>
  </si>
  <si>
    <t>TIM</t>
  </si>
  <si>
    <t>1.   Gonzalo Del Solar Vargas</t>
  </si>
  <si>
    <t>2.   Franco Yrivarren Cespedes</t>
  </si>
  <si>
    <t>1.   Mickelle Martini Carreras</t>
  </si>
  <si>
    <t>Mickelle Martini Carreras</t>
  </si>
  <si>
    <t>2.   Geronimo Hamann Zlatar</t>
  </si>
  <si>
    <t>3.   Giussepe Brigneti Sandoval</t>
  </si>
  <si>
    <t>6.   Giacomo Ricci De Las Casas</t>
  </si>
  <si>
    <t>Giacomo Ricci De Las Casas</t>
  </si>
  <si>
    <t>4.   Gianfranco Colmenares Viale</t>
  </si>
  <si>
    <t>5.   Mickelle Martini Carreras</t>
  </si>
  <si>
    <t>7.   Giussepe Brigneti Sandoval</t>
  </si>
  <si>
    <t>8.   Franco Yrivarren Cespedes</t>
  </si>
  <si>
    <t>Tim: Cristhofer Rojas Ramos</t>
  </si>
  <si>
    <t>Cristhofer Rojas Ramos</t>
  </si>
  <si>
    <t xml:space="preserve">Supl: Augusto Farfán </t>
  </si>
  <si>
    <t>Supl: Javier Ancajima</t>
  </si>
  <si>
    <t xml:space="preserve">Augusto Farfán </t>
  </si>
  <si>
    <t>Javier Ancajima</t>
  </si>
  <si>
    <t>1.   Adriana María Sanguineti Velasco</t>
  </si>
  <si>
    <t>Adriana María Sanguineti Velasco</t>
  </si>
  <si>
    <t>Mujer</t>
  </si>
  <si>
    <t>1.   Alexandra Castro Iberico</t>
  </si>
  <si>
    <t>Alexandra Castro Iberico</t>
  </si>
  <si>
    <t>1.   Sofia Esteras</t>
  </si>
  <si>
    <t>Sofia Esteras</t>
  </si>
  <si>
    <t>1.   Camila Valle Granados</t>
  </si>
  <si>
    <t>2.   Pamela Patricia Noya Reyes</t>
  </si>
  <si>
    <t>Camila Valle Granados</t>
  </si>
  <si>
    <t>Pamela Patricia Noya Reyes</t>
  </si>
  <si>
    <t>1.   Salvatore Salpietro Macchiavello</t>
  </si>
  <si>
    <t>2.   Fernando Moscoso Idiaquez</t>
  </si>
  <si>
    <t>Salvatore Salpietro Macchiavello</t>
  </si>
  <si>
    <t>Fernando Moscoso Idiaquez</t>
  </si>
  <si>
    <t>1.   Eduardo Linarez Ruiz</t>
  </si>
  <si>
    <t>Eduardo Linarez Ruiz</t>
  </si>
  <si>
    <t>Supl: Angel Sosa Acevedo</t>
  </si>
  <si>
    <t>Angel Sosa Acevedo</t>
  </si>
  <si>
    <t>C.U.R "A"</t>
  </si>
  <si>
    <t xml:space="preserve">1.   Angel Sosa Acevedo </t>
  </si>
  <si>
    <t>2.   Andres Sandoval Santamaria</t>
  </si>
  <si>
    <t>Andres Sandoval Santamaria</t>
  </si>
  <si>
    <t>Supl: Hector Latorre Carbajal</t>
  </si>
  <si>
    <t>Hector Latorre Carbajal</t>
  </si>
  <si>
    <t>2.   Hector Latorre Carbajal</t>
  </si>
  <si>
    <t xml:space="preserve">3.   Angel Sosa Acevedo </t>
  </si>
  <si>
    <t>4.   Andres Sandoval Santamaria</t>
  </si>
  <si>
    <t>Alvaro Torres Macías</t>
  </si>
  <si>
    <t>Supl: Alvaro Torres Macías</t>
  </si>
  <si>
    <t>2.   Alvaro Torres Macías</t>
  </si>
  <si>
    <t>3.   Hector Latorre Carbajal</t>
  </si>
  <si>
    <t>4.   Sebastian Suárez Gamarra</t>
  </si>
  <si>
    <t>Sebastian Suárez Gamarra</t>
  </si>
  <si>
    <t xml:space="preserve">Supl: Angel Sosa Acevedo </t>
  </si>
  <si>
    <t>Supl: Andres Sandoval Santamaria</t>
  </si>
  <si>
    <t>C.U.R."A"</t>
  </si>
  <si>
    <t>1.   Shantall Zegarra Vargas</t>
  </si>
  <si>
    <t xml:space="preserve"> Shantall Zegarra Vargas</t>
  </si>
  <si>
    <t>Supl: Valeria Palacios Carrillo</t>
  </si>
  <si>
    <t>Valeria Palacios Carrillo</t>
  </si>
  <si>
    <t>2.   Alessia Palacios Carrillo</t>
  </si>
  <si>
    <t>Alessia Palacios Carrillo</t>
  </si>
  <si>
    <t>1.   Valeria Palacios Carrillo</t>
  </si>
  <si>
    <t>Supl: Shantall Zegarra Vargas</t>
  </si>
  <si>
    <t>ESNA</t>
  </si>
  <si>
    <t>1.   Gerald Jimenez Mesias</t>
  </si>
  <si>
    <t>2.   Jorge Gonzales Fonseca</t>
  </si>
  <si>
    <t>3.   Fernando Alejos Ocharan</t>
  </si>
  <si>
    <t>4.   Miguel Tintorer Risso</t>
  </si>
  <si>
    <t>Supl: Hugo Breña Briceño</t>
  </si>
  <si>
    <t>Supl: Eduardo Chavez Montesinos</t>
  </si>
  <si>
    <t>Gerald Jimenez Mesias</t>
  </si>
  <si>
    <t>Jorge Gonzales Fonseca</t>
  </si>
  <si>
    <t>Fernando Alejos Ocharan</t>
  </si>
  <si>
    <t>Miguel Tintorer Risso</t>
  </si>
  <si>
    <t>Hugo Breña Briceño</t>
  </si>
  <si>
    <t>Eduardo Chavez Montesinos</t>
  </si>
  <si>
    <t>REMO CORTO - DAMAS</t>
  </si>
  <si>
    <t>REMO LARGO - DAMAS</t>
  </si>
  <si>
    <t>S.C.I.</t>
  </si>
  <si>
    <t>DISTANCIA</t>
  </si>
  <si>
    <t>POSIC &amp; DEPORTISTA</t>
  </si>
  <si>
    <t>ENAMM</t>
  </si>
  <si>
    <t>PAMELA NOYA REYES</t>
  </si>
  <si>
    <t>CRL A</t>
  </si>
  <si>
    <t>CRL B</t>
  </si>
  <si>
    <t>JUANJOSE MOREYRA PUELLO</t>
  </si>
  <si>
    <t>CRL D</t>
  </si>
  <si>
    <t>CUR</t>
  </si>
  <si>
    <t>CRU</t>
  </si>
  <si>
    <t>CRL</t>
  </si>
  <si>
    <t>Hombres</t>
  </si>
  <si>
    <t>Mujeres</t>
  </si>
  <si>
    <t>PUNTAJE</t>
  </si>
  <si>
    <t>Botes</t>
  </si>
  <si>
    <t>Puntaje CAMPEONATO NACIONAL COASTAL</t>
  </si>
  <si>
    <t>C1XM</t>
  </si>
  <si>
    <t>C1XW</t>
  </si>
  <si>
    <t>C2XM</t>
  </si>
  <si>
    <t>C2XW</t>
  </si>
  <si>
    <t>C4X+M</t>
  </si>
  <si>
    <t>C4X+W</t>
  </si>
  <si>
    <t>C2XMix</t>
  </si>
  <si>
    <t>TOTAL</t>
  </si>
  <si>
    <t>C1X</t>
  </si>
  <si>
    <t>C2X</t>
  </si>
  <si>
    <t>C4X+</t>
  </si>
  <si>
    <t>CARRERA 1</t>
  </si>
  <si>
    <t>Club</t>
  </si>
  <si>
    <r>
      <rPr>
        <b/>
        <sz val="12"/>
        <color rgb="FFFFFFFF"/>
        <rFont val="Calibri"/>
        <family val="2"/>
      </rPr>
      <t>Nombre , Apellido</t>
    </r>
  </si>
  <si>
    <t>Tiempo</t>
  </si>
  <si>
    <t>Puesto</t>
  </si>
  <si>
    <t>CARRERA 2</t>
  </si>
  <si>
    <t>CARRERA 3</t>
  </si>
  <si>
    <t>CARRERA 4</t>
  </si>
  <si>
    <t>CARRERA 5</t>
  </si>
  <si>
    <t>CARRERA 6</t>
  </si>
  <si>
    <t>CAMPEONATO NACIONAL COASTAL</t>
  </si>
  <si>
    <t>LA PUNTA</t>
  </si>
  <si>
    <t>C4X+Mix</t>
  </si>
  <si>
    <t>Mixto</t>
  </si>
  <si>
    <t>DOMINGO 24 DE NOVIEMBRE</t>
  </si>
  <si>
    <t>PROGRAMA</t>
  </si>
  <si>
    <t>SENIOR</t>
  </si>
  <si>
    <t>ANDRES SANDOVAL SANTAMARIA</t>
  </si>
  <si>
    <t>CSI-SCI</t>
  </si>
  <si>
    <t>GIANCARLO CASTRO MORALES</t>
  </si>
  <si>
    <t>CRL "A"</t>
  </si>
  <si>
    <t>ADRIANO NEVES</t>
  </si>
  <si>
    <t>CRL "B"</t>
  </si>
  <si>
    <t>JOSE MANUEL SOLIS</t>
  </si>
  <si>
    <t>CRL"C"</t>
  </si>
  <si>
    <t>TOMAS PARRY UGARTE</t>
  </si>
  <si>
    <t>LORENZO DIEZ CANSECO DEVOTO</t>
  </si>
  <si>
    <t>U-19</t>
  </si>
  <si>
    <t>POS.</t>
  </si>
  <si>
    <t>LUCIANA ZEGARRA VARGAS</t>
  </si>
  <si>
    <t>ESTEBAN ILLESCAS CUYATE</t>
  </si>
  <si>
    <t>RODRIGO OLIVOS AGÜERO</t>
  </si>
  <si>
    <t>SUP</t>
  </si>
  <si>
    <t>OSKAR QUEVEDO NAVEDA</t>
  </si>
  <si>
    <t>JUAN PABLO POMA CORONADO</t>
  </si>
  <si>
    <t>GIACOMO RICCI</t>
  </si>
  <si>
    <t>GIUSEPPE BRIGNETI</t>
  </si>
  <si>
    <t>CRL"B"</t>
  </si>
  <si>
    <t>SALVATORE SALPIETRO MACHIAVELLO</t>
  </si>
  <si>
    <t xml:space="preserve">CESAR CIPRIANI ROBLES </t>
  </si>
  <si>
    <t>GAETANO TIRAVANTI CURRARINO</t>
  </si>
  <si>
    <t>ROSARIO SISNIEGAS SANCHEZ</t>
  </si>
  <si>
    <t>JOSUE PEÑALOZA PIMENTEL</t>
  </si>
  <si>
    <t>CRL"A"</t>
  </si>
  <si>
    <t>ADRIÁN QUIROZ ANGELES</t>
  </si>
  <si>
    <t>VALERIA PALACIOS CARRILLO</t>
  </si>
  <si>
    <t xml:space="preserve">VINCENZO DANIEL GIURFA </t>
  </si>
  <si>
    <t>ALESSIA PALACIOS CARRILLO</t>
  </si>
  <si>
    <t>CRISTOBAL BYRNE LAU</t>
  </si>
  <si>
    <t>SABRINA TRYON DUARTE</t>
  </si>
  <si>
    <t>MARIANA CORNEJO</t>
  </si>
  <si>
    <t>GIACOMO  RICCI</t>
  </si>
  <si>
    <t>AMALIA ASPILLAGA</t>
  </si>
  <si>
    <t>TIM.</t>
  </si>
  <si>
    <t>ANTONIO PIPOLI</t>
  </si>
  <si>
    <t>MARIELLA QUIRÓS GOICOCHEA</t>
  </si>
  <si>
    <t>JOSE SEMINARIO VARGAS</t>
  </si>
  <si>
    <t>MARIANELLA BONOMINI CATANZARO</t>
  </si>
  <si>
    <t>RICARDO BOCANEGRA SANCHEZ</t>
  </si>
  <si>
    <t>FRANCESCA PANCORVO LABARTHE</t>
  </si>
  <si>
    <t>TEO RUBIO</t>
  </si>
  <si>
    <t>Sup.</t>
  </si>
  <si>
    <t>SANTIAGO SILVA</t>
  </si>
  <si>
    <t>ADRIAN RIVAS</t>
  </si>
  <si>
    <t>ADRIAN YAGO PEÑALOZA ZUÑIGA</t>
  </si>
  <si>
    <t>RENZO RAMIREZ PEÑA</t>
  </si>
  <si>
    <t>MATIAS CABIZZA EGUSQUIZA</t>
  </si>
  <si>
    <t>SEBASTIAN AUGUSTO FARFAN GODOY</t>
  </si>
  <si>
    <t>VALENTINO ESPINOZA REZZA</t>
  </si>
  <si>
    <t>MICHAEL ARIAS NUÑEZ</t>
  </si>
  <si>
    <t>JEREMY SALCEDO SANCHEZ</t>
  </si>
  <si>
    <t>MATIAS VALDEZ GOMEZ</t>
  </si>
  <si>
    <t>ENILSON PIZANGO SANCHEZ</t>
  </si>
  <si>
    <t>EDUARDO LUNA TRIGOSO</t>
  </si>
  <si>
    <t>PAOLO ROMERO MORILLO</t>
  </si>
  <si>
    <t>DANIEL TORRES CARBAJAL</t>
  </si>
  <si>
    <t>CSI-SCI A</t>
  </si>
  <si>
    <t>AUGUSTO ARBULU VALDEIGLESIAS</t>
  </si>
  <si>
    <t>WALTER CALDERON RAEZ</t>
  </si>
  <si>
    <t>ANGELO TORCHIANI ARBOLEDA</t>
  </si>
  <si>
    <t>ENRIQUE GONZALEZ CAMPOS</t>
  </si>
  <si>
    <t>BRITANNY CASTRO</t>
  </si>
  <si>
    <t>CSI-SCI B</t>
  </si>
  <si>
    <t>DOUGLAS CASTRO MORALES</t>
  </si>
  <si>
    <t>FERNANDO MOSCOSO IDIAQUEZ</t>
  </si>
  <si>
    <t>CAMILA ROSELL</t>
  </si>
  <si>
    <t>JUAN DIEGO MELLA PARDO</t>
  </si>
  <si>
    <t>LUCIANO YARROW PEREZ</t>
  </si>
  <si>
    <t xml:space="preserve">CRISTOFER ROJAS </t>
  </si>
  <si>
    <t>CARRERA 7</t>
  </si>
  <si>
    <t>C2XMJ</t>
  </si>
  <si>
    <t>C1XJM</t>
  </si>
  <si>
    <t>C2XJM</t>
  </si>
  <si>
    <t>C4X+JM</t>
  </si>
  <si>
    <t>C2XJW</t>
  </si>
  <si>
    <t>C4X+JW</t>
  </si>
  <si>
    <t>CAT.</t>
  </si>
  <si>
    <t>CAYETANA DEL CASTILLO</t>
  </si>
  <si>
    <t>DOMENICA DEZAR CUNLIFE</t>
  </si>
  <si>
    <t>LARA MEIER VON SHIEREMBECK YZAGA</t>
  </si>
  <si>
    <t>CESAR KROLL</t>
  </si>
  <si>
    <t>TEODORO BOZA</t>
  </si>
  <si>
    <t>NICOLAS MONTERO SILVA</t>
  </si>
  <si>
    <t xml:space="preserve">SANTIAGO SEMINARIO </t>
  </si>
  <si>
    <t>MARIA FE BOCANEGRA QUIRÓS</t>
  </si>
  <si>
    <t>SANTIAGO DE LA VEGA PACHECO</t>
  </si>
  <si>
    <t>MARIA JOSE CEVASCO</t>
  </si>
  <si>
    <t xml:space="preserve">C4X+W </t>
  </si>
  <si>
    <t>DOMENICA DEZAR</t>
  </si>
  <si>
    <t>MARIA FE BOCANEGRA</t>
  </si>
  <si>
    <t>SANTIAGO DE LA VEGA</t>
  </si>
  <si>
    <t>SANTIAGO SEMINARIO</t>
  </si>
  <si>
    <t>LARA MEIER VON SCHIERENBECK</t>
  </si>
  <si>
    <t>NICOLA MONTER</t>
  </si>
  <si>
    <t>CRISTOPHER ROJAS</t>
  </si>
  <si>
    <t>CRL E</t>
  </si>
  <si>
    <t>Se retira el 18/11/24, por temas medicos de dos tripulantes, informa el entrenador</t>
  </si>
  <si>
    <t>6 K</t>
  </si>
  <si>
    <t>JUAN CARLOS SALDARRIAGA DAVIES</t>
  </si>
  <si>
    <t>JESUS RIOS CHAPELL</t>
  </si>
  <si>
    <t>ALONSO BEDOYA LEON</t>
  </si>
  <si>
    <t>JOSE FERNANDEZ MANRIQUE</t>
  </si>
  <si>
    <t>ALESSIA MORANTE ALTUNA</t>
  </si>
  <si>
    <t>RENY ANDRE CARRASCAL CHIPANA</t>
  </si>
  <si>
    <t>24.12.88</t>
  </si>
  <si>
    <t>23.33.78</t>
  </si>
  <si>
    <t>25.32.49</t>
  </si>
  <si>
    <t>24.47.25</t>
  </si>
  <si>
    <t>S/T</t>
  </si>
  <si>
    <t>24.23.42</t>
  </si>
  <si>
    <t>25.43.16</t>
  </si>
  <si>
    <t>S/N</t>
  </si>
  <si>
    <t>27.09.23</t>
  </si>
  <si>
    <t>245.39.13</t>
  </si>
  <si>
    <t>DQS</t>
  </si>
  <si>
    <t>24.58.73</t>
  </si>
  <si>
    <t>23.50.48</t>
  </si>
  <si>
    <t>22.41.75</t>
  </si>
  <si>
    <t>22.47.40</t>
  </si>
  <si>
    <t>22.44.63</t>
  </si>
  <si>
    <t>23.59.15</t>
  </si>
  <si>
    <t>26.00.00</t>
  </si>
  <si>
    <t>22.16.92</t>
  </si>
  <si>
    <t>22.46.27</t>
  </si>
  <si>
    <t>23.18.66</t>
  </si>
  <si>
    <t>24.59.78</t>
  </si>
  <si>
    <t>CESART KROLL</t>
  </si>
  <si>
    <t>22.35.47</t>
  </si>
  <si>
    <t>24.51.33</t>
  </si>
  <si>
    <t>20.42.54</t>
  </si>
  <si>
    <t>21.20.51</t>
  </si>
  <si>
    <t>23.33.53</t>
  </si>
  <si>
    <t>20.25.12</t>
  </si>
  <si>
    <t>22.12.68</t>
  </si>
  <si>
    <t>Nota : No corrieron pero ganan puntaje</t>
  </si>
  <si>
    <t>C4X+JMix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</si>
</sst>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sz val="11"/>
      <name val="Carlito"/>
    </font>
    <font>
      <sz val="11"/>
      <name val="Carlito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rgb="FFFFFFFF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1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Border="1"/>
    <xf numFmtId="14" fontId="0" fillId="0" borderId="0" xfId="0" applyNumberFormat="1"/>
    <xf numFmtId="0" fontId="1" fillId="0" borderId="0" xfId="0" quotePrefix="1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3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5" xfId="0" applyBorder="1"/>
    <xf numFmtId="0" fontId="17" fillId="0" borderId="0" xfId="0" applyFont="1"/>
    <xf numFmtId="0" fontId="18" fillId="0" borderId="0" xfId="0" applyFont="1"/>
    <xf numFmtId="0" fontId="0" fillId="0" borderId="1" xfId="0" applyBorder="1" applyAlignment="1">
      <alignment horizontal="center" wrapText="1"/>
    </xf>
    <xf numFmtId="0" fontId="0" fillId="0" borderId="16" xfId="0" applyBorder="1"/>
    <xf numFmtId="0" fontId="19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20" fontId="3" fillId="0" borderId="17" xfId="0" applyNumberFormat="1" applyFont="1" applyBorder="1" applyAlignment="1">
      <alignment horizontal="right" vertical="top" wrapText="1" indent="1"/>
    </xf>
    <xf numFmtId="0" fontId="20" fillId="0" borderId="0" xfId="0" applyFont="1" applyAlignment="1">
      <alignment horizontal="left"/>
    </xf>
    <xf numFmtId="20" fontId="3" fillId="0" borderId="0" xfId="0" applyNumberFormat="1" applyFont="1" applyAlignment="1">
      <alignment horizontal="right" vertical="top" wrapText="1" indent="1"/>
    </xf>
    <xf numFmtId="0" fontId="25" fillId="0" borderId="0" xfId="0" applyFont="1" applyAlignment="1">
      <alignment horizontal="right" vertical="top" wrapText="1" inden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right" vertical="top" wrapText="1" indent="2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/>
    </xf>
    <xf numFmtId="46" fontId="0" fillId="0" borderId="1" xfId="0" applyNumberFormat="1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2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/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7" fillId="3" borderId="1" xfId="4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7" fillId="3" borderId="1" xfId="5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4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12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center" vertical="top" wrapText="1"/>
    </xf>
    <xf numFmtId="0" fontId="21" fillId="5" borderId="0" xfId="0" applyFont="1" applyFill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4" fillId="5" borderId="0" xfId="0" applyFont="1" applyFill="1" applyAlignment="1">
      <alignment horizontal="center" vertical="top" wrapText="1"/>
    </xf>
    <xf numFmtId="0" fontId="15" fillId="5" borderId="18" xfId="0" applyFont="1" applyFill="1" applyBorder="1" applyAlignment="1">
      <alignment horizontal="left" vertical="top" wrapText="1"/>
    </xf>
    <xf numFmtId="0" fontId="25" fillId="5" borderId="19" xfId="0" applyFont="1" applyFill="1" applyBorder="1" applyAlignment="1">
      <alignment horizontal="center" vertical="top" wrapText="1"/>
    </xf>
    <xf numFmtId="0" fontId="25" fillId="5" borderId="16" xfId="0" applyFont="1" applyFill="1" applyBorder="1" applyAlignment="1">
      <alignment horizontal="right" vertical="top" wrapText="1" indent="1"/>
    </xf>
    <xf numFmtId="0" fontId="7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0" fillId="0" borderId="6" xfId="0" applyBorder="1"/>
    <xf numFmtId="0" fontId="25" fillId="5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2" fillId="0" borderId="8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Excel Built-in Normal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640080</xdr:colOff>
      <xdr:row>5</xdr:row>
      <xdr:rowOff>121920</xdr:rowOff>
    </xdr:from>
    <xdr:to>
      <xdr:col>7</xdr:col>
      <xdr:colOff>601958</xdr:colOff>
      <xdr:row>9</xdr:row>
      <xdr:rowOff>30480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984BB0-CC47-4C22-84C3-B502FCCC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360" y="1036320"/>
          <a:ext cx="754358" cy="8229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</xdr:row>
      <xdr:rowOff>30480</xdr:rowOff>
    </xdr:from>
    <xdr:to>
      <xdr:col>2</xdr:col>
      <xdr:colOff>53318</xdr:colOff>
      <xdr:row>8</xdr:row>
      <xdr:rowOff>167640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105BFC-FD03-4277-9DA2-642DC7CFD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944880"/>
          <a:ext cx="754358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baseColWidth="10" defaultColWidth="11.44140625" defaultRowHeight="14.4"/>
  <cols>
    <col min="1" max="2" width="3.33203125" customWidth="1"/>
    <col min="3" max="3" width="6.6640625" customWidth="1"/>
    <col min="4" max="4" width="14" customWidth="1"/>
    <col min="7" max="7" width="14" customWidth="1"/>
    <col min="9" max="9" width="33.109375" customWidth="1"/>
    <col min="10" max="10" width="31.6640625" customWidth="1"/>
  </cols>
  <sheetData>
    <row r="1" spans="2:20">
      <c r="C1" s="1"/>
      <c r="D1" s="1"/>
      <c r="E1" s="1"/>
      <c r="H1" s="1"/>
      <c r="I1" s="15">
        <f ca="1">TODAY()</f>
        <v>45620</v>
      </c>
      <c r="J1" s="1"/>
      <c r="O1">
        <f ca="1">YEAR(I1)</f>
        <v>2024</v>
      </c>
      <c r="P1" s="16">
        <f ca="1">$O$1-O1</f>
        <v>0</v>
      </c>
    </row>
    <row r="2" spans="2:20" ht="15" thickBot="1"/>
    <row r="3" spans="2:20">
      <c r="C3" s="17" t="s">
        <v>6</v>
      </c>
      <c r="D3" s="18" t="s">
        <v>9</v>
      </c>
      <c r="E3" s="18" t="s">
        <v>10</v>
      </c>
      <c r="F3" s="19" t="s">
        <v>11</v>
      </c>
      <c r="G3" s="19" t="s">
        <v>7</v>
      </c>
      <c r="H3" s="18" t="s">
        <v>8</v>
      </c>
      <c r="I3" s="19" t="s">
        <v>122</v>
      </c>
      <c r="J3" s="19" t="s">
        <v>13</v>
      </c>
      <c r="K3" s="19" t="s">
        <v>14</v>
      </c>
      <c r="L3" s="19"/>
      <c r="M3" s="19" t="s">
        <v>15</v>
      </c>
      <c r="N3" s="19" t="s">
        <v>121</v>
      </c>
      <c r="O3" s="18" t="s">
        <v>16</v>
      </c>
      <c r="P3" s="18" t="s">
        <v>17</v>
      </c>
      <c r="Q3" s="20" t="s">
        <v>18</v>
      </c>
      <c r="R3" s="21"/>
      <c r="S3" s="19"/>
      <c r="T3" s="22"/>
    </row>
    <row r="4" spans="2:20">
      <c r="B4">
        <v>1</v>
      </c>
      <c r="C4" s="27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>
      <c r="B5">
        <v>2</v>
      </c>
      <c r="C5" s="5">
        <v>1</v>
      </c>
      <c r="D5" s="2" t="s">
        <v>0</v>
      </c>
      <c r="E5" s="3">
        <v>5</v>
      </c>
      <c r="F5" s="3" t="str">
        <f t="shared" ref="F5:F13" si="0">"Carril " &amp; E5</f>
        <v>Carril 5</v>
      </c>
      <c r="G5" s="25" t="s">
        <v>24</v>
      </c>
      <c r="H5" s="2">
        <v>1</v>
      </c>
      <c r="I5" s="9" t="s">
        <v>26</v>
      </c>
      <c r="J5" s="9" t="s">
        <v>27</v>
      </c>
      <c r="K5" s="3" t="s">
        <v>28</v>
      </c>
      <c r="L5" s="10"/>
      <c r="M5" s="26" t="s">
        <v>21</v>
      </c>
      <c r="N5" s="2">
        <v>2000</v>
      </c>
      <c r="O5" s="3">
        <v>1990</v>
      </c>
      <c r="P5" s="3">
        <f t="shared" ref="P5:P13" ca="1" si="1">$O$1-O5</f>
        <v>34</v>
      </c>
      <c r="Q5" s="4"/>
      <c r="R5" s="11"/>
      <c r="S5" s="12"/>
      <c r="T5" s="12"/>
    </row>
    <row r="6" spans="2:20">
      <c r="B6">
        <v>3</v>
      </c>
      <c r="C6" s="5">
        <v>3</v>
      </c>
      <c r="D6" s="8" t="s">
        <v>1</v>
      </c>
      <c r="E6" s="3">
        <v>5</v>
      </c>
      <c r="F6" s="3" t="str">
        <f t="shared" si="0"/>
        <v>Carril 5</v>
      </c>
      <c r="G6" s="25" t="s">
        <v>24</v>
      </c>
      <c r="H6" s="2">
        <v>1</v>
      </c>
      <c r="I6" s="9" t="s">
        <v>29</v>
      </c>
      <c r="J6" s="9" t="s">
        <v>30</v>
      </c>
      <c r="K6" s="3" t="s">
        <v>28</v>
      </c>
      <c r="L6" s="10"/>
      <c r="M6" s="26" t="s">
        <v>21</v>
      </c>
      <c r="N6" s="2">
        <v>2000</v>
      </c>
      <c r="O6" s="3">
        <v>1992</v>
      </c>
      <c r="P6" s="3">
        <f t="shared" ca="1" si="1"/>
        <v>32</v>
      </c>
      <c r="Q6" s="4"/>
      <c r="R6" s="11"/>
      <c r="S6" s="12"/>
      <c r="T6" s="12"/>
    </row>
    <row r="7" spans="2:20">
      <c r="B7">
        <v>4</v>
      </c>
      <c r="C7" s="5">
        <v>3</v>
      </c>
      <c r="D7" s="8" t="s">
        <v>1</v>
      </c>
      <c r="E7" s="3">
        <v>5</v>
      </c>
      <c r="F7" s="3" t="str">
        <f t="shared" si="0"/>
        <v>Carril 5</v>
      </c>
      <c r="G7" s="25" t="s">
        <v>24</v>
      </c>
      <c r="H7" s="2">
        <v>2</v>
      </c>
      <c r="I7" s="13" t="s">
        <v>32</v>
      </c>
      <c r="J7" s="13" t="s">
        <v>31</v>
      </c>
      <c r="K7" s="3" t="s">
        <v>28</v>
      </c>
      <c r="L7" s="10"/>
      <c r="M7" s="26" t="s">
        <v>21</v>
      </c>
      <c r="N7" s="2">
        <v>2000</v>
      </c>
      <c r="O7" s="3">
        <v>1998</v>
      </c>
      <c r="P7" s="3">
        <f t="shared" ca="1" si="1"/>
        <v>26</v>
      </c>
      <c r="Q7" s="4"/>
      <c r="R7" s="11"/>
      <c r="S7" s="12"/>
      <c r="T7" s="12"/>
    </row>
    <row r="8" spans="2:20">
      <c r="B8">
        <v>5</v>
      </c>
      <c r="C8" s="5">
        <v>5</v>
      </c>
      <c r="D8" s="8" t="s">
        <v>2</v>
      </c>
      <c r="E8" s="3">
        <v>2</v>
      </c>
      <c r="F8" s="3" t="str">
        <f t="shared" si="0"/>
        <v>Carril 2</v>
      </c>
      <c r="G8" s="25" t="s">
        <v>24</v>
      </c>
      <c r="H8" s="2">
        <v>1</v>
      </c>
      <c r="I8" s="9" t="s">
        <v>26</v>
      </c>
      <c r="J8" s="9" t="s">
        <v>27</v>
      </c>
      <c r="K8" s="3" t="s">
        <v>28</v>
      </c>
      <c r="L8" s="10"/>
      <c r="M8" s="26" t="s">
        <v>21</v>
      </c>
      <c r="N8" s="2">
        <v>2000</v>
      </c>
      <c r="O8" s="3">
        <v>1990</v>
      </c>
      <c r="P8" s="3">
        <f t="shared" ca="1" si="1"/>
        <v>34</v>
      </c>
      <c r="Q8" s="4"/>
      <c r="R8" s="11"/>
      <c r="S8" s="12"/>
      <c r="T8" s="12"/>
    </row>
    <row r="9" spans="2:20">
      <c r="B9">
        <v>6</v>
      </c>
      <c r="C9" s="5">
        <v>5</v>
      </c>
      <c r="D9" s="8" t="s">
        <v>2</v>
      </c>
      <c r="E9" s="3">
        <v>2</v>
      </c>
      <c r="F9" s="3" t="str">
        <f t="shared" si="0"/>
        <v>Carril 2</v>
      </c>
      <c r="G9" s="25" t="s">
        <v>24</v>
      </c>
      <c r="H9" s="2">
        <v>2</v>
      </c>
      <c r="I9" s="13" t="s">
        <v>32</v>
      </c>
      <c r="J9" s="13" t="s">
        <v>31</v>
      </c>
      <c r="K9" s="3" t="s">
        <v>28</v>
      </c>
      <c r="L9" s="10"/>
      <c r="M9" s="26" t="s">
        <v>21</v>
      </c>
      <c r="N9" s="2">
        <v>2000</v>
      </c>
      <c r="O9" s="3">
        <v>1998</v>
      </c>
      <c r="P9" s="3">
        <f t="shared" ca="1" si="1"/>
        <v>26</v>
      </c>
      <c r="Q9" s="4"/>
      <c r="R9" s="11"/>
      <c r="S9" s="12"/>
      <c r="T9" s="12"/>
    </row>
    <row r="10" spans="2:20">
      <c r="B10">
        <v>7</v>
      </c>
      <c r="C10" s="5">
        <v>5</v>
      </c>
      <c r="D10" s="8" t="s">
        <v>2</v>
      </c>
      <c r="E10" s="5">
        <v>2</v>
      </c>
      <c r="F10" s="3" t="str">
        <f t="shared" si="0"/>
        <v>Carril 2</v>
      </c>
      <c r="G10" s="25" t="s">
        <v>24</v>
      </c>
      <c r="H10" s="2">
        <v>3</v>
      </c>
      <c r="I10" s="9" t="s">
        <v>33</v>
      </c>
      <c r="J10" s="9" t="s">
        <v>34</v>
      </c>
      <c r="K10" s="3" t="s">
        <v>28</v>
      </c>
      <c r="L10" s="10"/>
      <c r="M10" s="26" t="s">
        <v>21</v>
      </c>
      <c r="N10" s="2">
        <v>2000</v>
      </c>
      <c r="O10" s="3">
        <v>1997</v>
      </c>
      <c r="P10" s="3">
        <f t="shared" ca="1" si="1"/>
        <v>27</v>
      </c>
      <c r="Q10" s="6"/>
      <c r="R10" s="11"/>
      <c r="S10" s="12"/>
      <c r="T10" s="12"/>
    </row>
    <row r="11" spans="2:20">
      <c r="B11">
        <v>8</v>
      </c>
      <c r="C11" s="5">
        <v>5</v>
      </c>
      <c r="D11" s="8" t="s">
        <v>2</v>
      </c>
      <c r="E11" s="5">
        <v>2</v>
      </c>
      <c r="F11" s="3" t="str">
        <f t="shared" si="0"/>
        <v>Carril 2</v>
      </c>
      <c r="G11" s="25" t="s">
        <v>24</v>
      </c>
      <c r="H11" s="8">
        <v>4</v>
      </c>
      <c r="I11" s="9" t="s">
        <v>35</v>
      </c>
      <c r="J11" s="9" t="s">
        <v>30</v>
      </c>
      <c r="K11" s="3" t="s">
        <v>28</v>
      </c>
      <c r="L11" s="10"/>
      <c r="M11" s="26" t="s">
        <v>21</v>
      </c>
      <c r="N11" s="2">
        <v>2000</v>
      </c>
      <c r="O11" s="3">
        <v>1992</v>
      </c>
      <c r="P11" s="3">
        <f t="shared" ca="1" si="1"/>
        <v>32</v>
      </c>
      <c r="Q11" s="6"/>
      <c r="R11" s="11"/>
      <c r="S11" s="12"/>
      <c r="T11" s="12"/>
    </row>
    <row r="12" spans="2:20">
      <c r="B12">
        <v>9</v>
      </c>
      <c r="C12" s="5">
        <v>5</v>
      </c>
      <c r="D12" s="8" t="s">
        <v>2</v>
      </c>
      <c r="E12" s="5">
        <v>2</v>
      </c>
      <c r="F12" s="3" t="str">
        <f t="shared" si="0"/>
        <v>Carril 2</v>
      </c>
      <c r="G12" s="25" t="s">
        <v>24</v>
      </c>
      <c r="H12" s="8" t="s">
        <v>36</v>
      </c>
      <c r="I12" s="13" t="s">
        <v>37</v>
      </c>
      <c r="J12" s="13" t="s">
        <v>38</v>
      </c>
      <c r="K12" s="3" t="s">
        <v>28</v>
      </c>
      <c r="L12" s="10"/>
      <c r="M12" s="26" t="s">
        <v>21</v>
      </c>
      <c r="N12" s="2">
        <v>2000</v>
      </c>
      <c r="O12" s="3">
        <v>1998</v>
      </c>
      <c r="P12" s="3">
        <f t="shared" ca="1" si="1"/>
        <v>26</v>
      </c>
      <c r="Q12" s="6"/>
      <c r="R12" s="11"/>
      <c r="S12" s="12"/>
      <c r="T12" s="12"/>
    </row>
    <row r="13" spans="2:20">
      <c r="B13">
        <v>10</v>
      </c>
      <c r="C13" s="5">
        <v>5</v>
      </c>
      <c r="D13" s="8" t="s">
        <v>2</v>
      </c>
      <c r="E13" s="5">
        <v>2</v>
      </c>
      <c r="F13" s="3" t="str">
        <f t="shared" si="0"/>
        <v>Carril 2</v>
      </c>
      <c r="G13" s="25" t="s">
        <v>24</v>
      </c>
      <c r="H13" s="8" t="s">
        <v>36</v>
      </c>
      <c r="I13" s="13" t="s">
        <v>39</v>
      </c>
      <c r="J13" s="9" t="s">
        <v>40</v>
      </c>
      <c r="K13" s="3" t="s">
        <v>28</v>
      </c>
      <c r="L13" s="10"/>
      <c r="M13" s="26" t="s">
        <v>21</v>
      </c>
      <c r="N13" s="2">
        <v>2000</v>
      </c>
      <c r="O13" s="3">
        <v>1997</v>
      </c>
      <c r="P13" s="3">
        <f t="shared" ca="1" si="1"/>
        <v>27</v>
      </c>
      <c r="Q13" s="6"/>
      <c r="R13" s="11"/>
      <c r="S13" s="12"/>
      <c r="T13" s="12"/>
    </row>
    <row r="14" spans="2:20">
      <c r="B14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"/>
      <c r="O14" s="14"/>
      <c r="P14" s="14"/>
      <c r="Q14" s="14"/>
      <c r="R14" s="14"/>
      <c r="S14" s="14"/>
      <c r="T14" s="14"/>
    </row>
    <row r="15" spans="2:20">
      <c r="B15">
        <v>12</v>
      </c>
      <c r="C15" s="27" t="s">
        <v>118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/>
      <c r="O15" s="24"/>
      <c r="P15" s="24"/>
      <c r="Q15" s="24"/>
      <c r="R15" s="24"/>
      <c r="S15" s="24"/>
      <c r="T15" s="24"/>
    </row>
    <row r="16" spans="2:20">
      <c r="B16">
        <v>13</v>
      </c>
      <c r="C16" s="5">
        <v>2</v>
      </c>
      <c r="D16" s="2" t="s">
        <v>0</v>
      </c>
      <c r="E16" s="3">
        <v>3</v>
      </c>
      <c r="F16" s="3" t="str">
        <f>"Carril " &amp; E16</f>
        <v>Carril 3</v>
      </c>
      <c r="G16" s="25" t="s">
        <v>22</v>
      </c>
      <c r="H16" s="2">
        <v>1</v>
      </c>
      <c r="I16" s="9" t="s">
        <v>60</v>
      </c>
      <c r="J16" s="9" t="s">
        <v>61</v>
      </c>
      <c r="K16" s="3" t="s">
        <v>28</v>
      </c>
      <c r="L16" s="10"/>
      <c r="M16" s="26" t="s">
        <v>62</v>
      </c>
      <c r="N16" s="2">
        <v>2000</v>
      </c>
      <c r="O16" s="3">
        <v>2000</v>
      </c>
      <c r="P16" s="3">
        <f ca="1">$O$1-O16</f>
        <v>24</v>
      </c>
      <c r="Q16" s="4"/>
      <c r="R16" s="11"/>
      <c r="S16" s="12"/>
      <c r="T16" s="12"/>
    </row>
    <row r="17" spans="2:20">
      <c r="B17">
        <v>14</v>
      </c>
      <c r="C17" s="5">
        <v>2</v>
      </c>
      <c r="D17" s="8" t="s">
        <v>0</v>
      </c>
      <c r="E17" s="3">
        <v>4</v>
      </c>
      <c r="F17" s="3" t="str">
        <f>"Carril " &amp; E17</f>
        <v>Carril 4</v>
      </c>
      <c r="G17" s="25" t="s">
        <v>20</v>
      </c>
      <c r="H17" s="2">
        <v>1</v>
      </c>
      <c r="I17" s="9" t="s">
        <v>63</v>
      </c>
      <c r="J17" s="9" t="s">
        <v>64</v>
      </c>
      <c r="K17" s="3" t="s">
        <v>28</v>
      </c>
      <c r="L17" s="10"/>
      <c r="M17" s="26" t="s">
        <v>62</v>
      </c>
      <c r="N17" s="2">
        <v>2000</v>
      </c>
      <c r="O17" s="3">
        <v>2000</v>
      </c>
      <c r="P17" s="3">
        <f ca="1">$O$1-O17</f>
        <v>24</v>
      </c>
      <c r="Q17" s="4"/>
      <c r="R17" s="11"/>
      <c r="S17" s="12"/>
      <c r="T17" s="12"/>
    </row>
    <row r="18" spans="2:20">
      <c r="B18">
        <v>15</v>
      </c>
      <c r="C18" s="5">
        <v>2</v>
      </c>
      <c r="D18" s="8" t="s">
        <v>0</v>
      </c>
      <c r="E18" s="3">
        <v>1</v>
      </c>
      <c r="F18" s="3" t="str">
        <f>"Carril " &amp; E18</f>
        <v>Carril 1</v>
      </c>
      <c r="G18" s="25" t="s">
        <v>23</v>
      </c>
      <c r="H18" s="2">
        <v>1</v>
      </c>
      <c r="I18" s="13" t="s">
        <v>65</v>
      </c>
      <c r="J18" s="13" t="s">
        <v>66</v>
      </c>
      <c r="K18" s="3" t="s">
        <v>28</v>
      </c>
      <c r="L18" s="10"/>
      <c r="M18" s="26" t="s">
        <v>62</v>
      </c>
      <c r="N18" s="2">
        <v>2000</v>
      </c>
      <c r="O18" s="3">
        <v>1988</v>
      </c>
      <c r="P18" s="3">
        <f ca="1">$O$1-O18</f>
        <v>36</v>
      </c>
      <c r="Q18" s="4"/>
      <c r="R18" s="11"/>
      <c r="S18" s="12"/>
      <c r="T18" s="12"/>
    </row>
    <row r="19" spans="2:20">
      <c r="B19">
        <v>16</v>
      </c>
      <c r="C19" s="5">
        <v>4</v>
      </c>
      <c r="D19" s="8" t="s">
        <v>1</v>
      </c>
      <c r="E19" s="3">
        <v>2</v>
      </c>
      <c r="F19" s="3" t="str">
        <f>"Carril " &amp; E19</f>
        <v>Carril 2</v>
      </c>
      <c r="G19" s="25" t="s">
        <v>24</v>
      </c>
      <c r="H19" s="2">
        <v>1</v>
      </c>
      <c r="I19" s="9" t="s">
        <v>67</v>
      </c>
      <c r="J19" s="9" t="s">
        <v>69</v>
      </c>
      <c r="K19" s="3" t="s">
        <v>28</v>
      </c>
      <c r="L19" s="10"/>
      <c r="M19" s="26" t="s">
        <v>62</v>
      </c>
      <c r="N19" s="2">
        <v>2000</v>
      </c>
      <c r="O19" s="3">
        <v>1995</v>
      </c>
      <c r="P19" s="3">
        <f ca="1">$O$1-O19</f>
        <v>29</v>
      </c>
      <c r="Q19" s="4"/>
      <c r="R19" s="11"/>
      <c r="S19" s="12"/>
      <c r="T19" s="12"/>
    </row>
    <row r="20" spans="2:20">
      <c r="B20">
        <v>17</v>
      </c>
      <c r="C20" s="5">
        <v>4</v>
      </c>
      <c r="D20" s="8" t="s">
        <v>1</v>
      </c>
      <c r="E20" s="3">
        <v>2</v>
      </c>
      <c r="F20" s="3" t="str">
        <f>"Carril " &amp; E20</f>
        <v>Carril 2</v>
      </c>
      <c r="G20" s="25" t="s">
        <v>24</v>
      </c>
      <c r="H20" s="2">
        <v>2</v>
      </c>
      <c r="I20" s="13" t="s">
        <v>68</v>
      </c>
      <c r="J20" s="13" t="s">
        <v>70</v>
      </c>
      <c r="K20" s="3" t="s">
        <v>28</v>
      </c>
      <c r="L20" s="10"/>
      <c r="M20" s="26" t="s">
        <v>62</v>
      </c>
      <c r="N20" s="2">
        <v>2000</v>
      </c>
      <c r="O20" s="3">
        <v>1996</v>
      </c>
      <c r="P20" s="3">
        <f ca="1">$O$1-O20</f>
        <v>28</v>
      </c>
      <c r="Q20" s="4"/>
      <c r="R20" s="11"/>
      <c r="S20" s="12"/>
      <c r="T20" s="12"/>
    </row>
    <row r="21" spans="2:20">
      <c r="B21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  <c r="O21" s="14"/>
      <c r="P21" s="14"/>
      <c r="Q21" s="14"/>
      <c r="R21" s="14"/>
      <c r="S21" s="14"/>
      <c r="T21" s="14"/>
    </row>
    <row r="22" spans="2:20">
      <c r="B22">
        <v>19</v>
      </c>
      <c r="C22" s="27" t="s">
        <v>19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"/>
      <c r="O22" s="23"/>
      <c r="P22" s="23"/>
      <c r="Q22" s="23"/>
      <c r="R22" s="23"/>
      <c r="S22" s="23"/>
      <c r="T22" s="23"/>
    </row>
    <row r="23" spans="2:20">
      <c r="B23">
        <v>20</v>
      </c>
      <c r="C23" s="5">
        <v>1</v>
      </c>
      <c r="D23" s="8" t="s">
        <v>0</v>
      </c>
      <c r="E23" s="3">
        <v>2</v>
      </c>
      <c r="F23" s="3" t="str">
        <f t="shared" ref="F23:F32" si="2">"Carril " &amp; E23</f>
        <v>Carril 2</v>
      </c>
      <c r="G23" s="25" t="s">
        <v>79</v>
      </c>
      <c r="H23" s="2">
        <v>1</v>
      </c>
      <c r="I23" s="9" t="s">
        <v>75</v>
      </c>
      <c r="J23" s="9" t="s">
        <v>76</v>
      </c>
      <c r="K23" s="3" t="s">
        <v>28</v>
      </c>
      <c r="L23" s="10"/>
      <c r="M23" s="26" t="s">
        <v>21</v>
      </c>
      <c r="N23" s="2">
        <v>2000</v>
      </c>
      <c r="O23" s="3">
        <v>1988</v>
      </c>
      <c r="P23" s="3">
        <f t="shared" ref="P23:P32" ca="1" si="3">$O$1-O23</f>
        <v>36</v>
      </c>
      <c r="Q23" s="4"/>
      <c r="R23" s="11"/>
      <c r="S23" s="12"/>
      <c r="T23" s="12"/>
    </row>
    <row r="24" spans="2:20">
      <c r="B24">
        <v>21</v>
      </c>
      <c r="C24" s="5">
        <v>1</v>
      </c>
      <c r="D24" s="8" t="s">
        <v>0</v>
      </c>
      <c r="E24" s="3">
        <v>2</v>
      </c>
      <c r="F24" s="3" t="str">
        <f t="shared" si="2"/>
        <v>Carril 2</v>
      </c>
      <c r="G24" s="25" t="s">
        <v>79</v>
      </c>
      <c r="H24" s="2" t="s">
        <v>36</v>
      </c>
      <c r="I24" s="9" t="s">
        <v>77</v>
      </c>
      <c r="J24" s="9" t="s">
        <v>78</v>
      </c>
      <c r="K24" s="3" t="s">
        <v>28</v>
      </c>
      <c r="L24" s="10"/>
      <c r="M24" s="26" t="s">
        <v>21</v>
      </c>
      <c r="N24" s="2">
        <v>2000</v>
      </c>
      <c r="O24" s="3">
        <v>2000</v>
      </c>
      <c r="P24" s="3">
        <f t="shared" ca="1" si="3"/>
        <v>24</v>
      </c>
      <c r="Q24" s="4"/>
      <c r="R24" s="11"/>
      <c r="S24" s="12"/>
      <c r="T24" s="12"/>
    </row>
    <row r="25" spans="2:20">
      <c r="B25">
        <v>22</v>
      </c>
      <c r="C25" s="5">
        <v>3</v>
      </c>
      <c r="D25" s="8" t="s">
        <v>1</v>
      </c>
      <c r="E25" s="3">
        <v>2</v>
      </c>
      <c r="F25" s="3" t="str">
        <f t="shared" si="2"/>
        <v>Carril 2</v>
      </c>
      <c r="G25" s="25" t="s">
        <v>79</v>
      </c>
      <c r="H25" s="2">
        <v>1</v>
      </c>
      <c r="I25" s="9" t="s">
        <v>80</v>
      </c>
      <c r="J25" s="9" t="s">
        <v>78</v>
      </c>
      <c r="K25" s="3" t="s">
        <v>28</v>
      </c>
      <c r="L25" s="10"/>
      <c r="M25" s="26" t="s">
        <v>21</v>
      </c>
      <c r="N25" s="2">
        <v>2000</v>
      </c>
      <c r="O25" s="3">
        <v>2000</v>
      </c>
      <c r="P25" s="3">
        <f t="shared" ca="1" si="3"/>
        <v>24</v>
      </c>
      <c r="Q25" s="4"/>
      <c r="R25" s="11"/>
      <c r="S25" s="12"/>
      <c r="T25" s="12"/>
    </row>
    <row r="26" spans="2:20">
      <c r="B26">
        <v>23</v>
      </c>
      <c r="C26" s="5">
        <v>3</v>
      </c>
      <c r="D26" s="8" t="s">
        <v>1</v>
      </c>
      <c r="E26" s="3">
        <v>2</v>
      </c>
      <c r="F26" s="3" t="str">
        <f t="shared" si="2"/>
        <v>Carril 2</v>
      </c>
      <c r="G26" s="25" t="s">
        <v>79</v>
      </c>
      <c r="H26" s="2">
        <v>2</v>
      </c>
      <c r="I26" s="13" t="s">
        <v>81</v>
      </c>
      <c r="J26" s="13" t="s">
        <v>82</v>
      </c>
      <c r="K26" s="3" t="s">
        <v>28</v>
      </c>
      <c r="L26" s="10"/>
      <c r="M26" s="26" t="s">
        <v>21</v>
      </c>
      <c r="N26" s="2">
        <v>2000</v>
      </c>
      <c r="O26" s="3">
        <v>1999</v>
      </c>
      <c r="P26" s="3">
        <f t="shared" ca="1" si="3"/>
        <v>25</v>
      </c>
      <c r="Q26" s="4"/>
      <c r="R26" s="11"/>
      <c r="S26" s="12"/>
      <c r="T26" s="12"/>
    </row>
    <row r="27" spans="2:20">
      <c r="B27">
        <v>24</v>
      </c>
      <c r="C27" s="5">
        <v>3</v>
      </c>
      <c r="D27" s="8" t="s">
        <v>1</v>
      </c>
      <c r="E27" s="3">
        <v>2</v>
      </c>
      <c r="F27" s="3" t="str">
        <f t="shared" si="2"/>
        <v>Carril 2</v>
      </c>
      <c r="G27" s="25" t="s">
        <v>79</v>
      </c>
      <c r="H27" s="2" t="s">
        <v>36</v>
      </c>
      <c r="I27" s="13" t="s">
        <v>83</v>
      </c>
      <c r="J27" s="13" t="s">
        <v>84</v>
      </c>
      <c r="K27" s="3" t="s">
        <v>28</v>
      </c>
      <c r="L27" s="10"/>
      <c r="M27" s="26" t="s">
        <v>21</v>
      </c>
      <c r="N27" s="2">
        <v>2000</v>
      </c>
      <c r="O27" s="3">
        <v>1975</v>
      </c>
      <c r="P27" s="3">
        <f t="shared" ca="1" si="3"/>
        <v>49</v>
      </c>
      <c r="Q27" s="4"/>
      <c r="R27" s="11"/>
      <c r="S27" s="12"/>
      <c r="T27" s="12"/>
    </row>
    <row r="28" spans="2:20">
      <c r="B28">
        <v>25</v>
      </c>
      <c r="C28" s="5">
        <v>5</v>
      </c>
      <c r="D28" s="8" t="s">
        <v>2</v>
      </c>
      <c r="E28" s="3">
        <v>5</v>
      </c>
      <c r="F28" s="3" t="str">
        <f t="shared" si="2"/>
        <v>Carril 5</v>
      </c>
      <c r="G28" s="25" t="s">
        <v>79</v>
      </c>
      <c r="H28" s="2">
        <v>1</v>
      </c>
      <c r="I28" s="9" t="s">
        <v>75</v>
      </c>
      <c r="J28" s="9" t="s">
        <v>76</v>
      </c>
      <c r="K28" s="3" t="s">
        <v>28</v>
      </c>
      <c r="L28" s="10"/>
      <c r="M28" s="26" t="s">
        <v>21</v>
      </c>
      <c r="N28" s="2">
        <v>2000</v>
      </c>
      <c r="O28" s="3">
        <v>1988</v>
      </c>
      <c r="P28" s="3">
        <f t="shared" ca="1" si="3"/>
        <v>36</v>
      </c>
      <c r="Q28" s="4"/>
      <c r="R28" s="11"/>
      <c r="S28" s="12"/>
      <c r="T28" s="12"/>
    </row>
    <row r="29" spans="2:20">
      <c r="B29">
        <v>26</v>
      </c>
      <c r="C29" s="5">
        <v>5</v>
      </c>
      <c r="D29" s="8" t="s">
        <v>2</v>
      </c>
      <c r="E29" s="3">
        <v>5</v>
      </c>
      <c r="F29" s="3" t="str">
        <f t="shared" si="2"/>
        <v>Carril 5</v>
      </c>
      <c r="G29" s="25" t="s">
        <v>79</v>
      </c>
      <c r="H29" s="2">
        <v>2</v>
      </c>
      <c r="I29" s="13" t="s">
        <v>85</v>
      </c>
      <c r="J29" s="13" t="s">
        <v>84</v>
      </c>
      <c r="K29" s="3" t="s">
        <v>28</v>
      </c>
      <c r="L29" s="10"/>
      <c r="M29" s="26" t="s">
        <v>21</v>
      </c>
      <c r="N29" s="2">
        <v>2000</v>
      </c>
      <c r="O29" s="3">
        <v>1975</v>
      </c>
      <c r="P29" s="3">
        <f t="shared" ca="1" si="3"/>
        <v>49</v>
      </c>
      <c r="Q29" s="4"/>
      <c r="R29" s="11"/>
      <c r="S29" s="12"/>
      <c r="T29" s="12"/>
    </row>
    <row r="30" spans="2:20">
      <c r="B30">
        <v>27</v>
      </c>
      <c r="C30" s="5">
        <v>5</v>
      </c>
      <c r="D30" s="8" t="s">
        <v>2</v>
      </c>
      <c r="E30" s="5">
        <v>5</v>
      </c>
      <c r="F30" s="3" t="str">
        <f t="shared" si="2"/>
        <v>Carril 5</v>
      </c>
      <c r="G30" s="25" t="s">
        <v>79</v>
      </c>
      <c r="H30" s="2">
        <v>3</v>
      </c>
      <c r="I30" s="9" t="s">
        <v>86</v>
      </c>
      <c r="J30" s="9" t="s">
        <v>78</v>
      </c>
      <c r="K30" s="3" t="s">
        <v>28</v>
      </c>
      <c r="L30" s="10"/>
      <c r="M30" s="26" t="s">
        <v>21</v>
      </c>
      <c r="N30" s="2">
        <v>2000</v>
      </c>
      <c r="O30" s="3">
        <v>2000</v>
      </c>
      <c r="P30" s="3">
        <f t="shared" ca="1" si="3"/>
        <v>24</v>
      </c>
      <c r="Q30" s="6"/>
      <c r="R30" s="11"/>
      <c r="S30" s="12"/>
      <c r="T30" s="12"/>
    </row>
    <row r="31" spans="2:20">
      <c r="B31">
        <v>28</v>
      </c>
      <c r="C31" s="5">
        <v>5</v>
      </c>
      <c r="D31" s="8" t="s">
        <v>2</v>
      </c>
      <c r="E31" s="5">
        <v>5</v>
      </c>
      <c r="F31" s="3" t="str">
        <f t="shared" si="2"/>
        <v>Carril 5</v>
      </c>
      <c r="G31" s="25" t="s">
        <v>79</v>
      </c>
      <c r="H31" s="8">
        <v>4</v>
      </c>
      <c r="I31" s="13" t="s">
        <v>87</v>
      </c>
      <c r="J31" s="13" t="s">
        <v>82</v>
      </c>
      <c r="K31" s="3" t="s">
        <v>28</v>
      </c>
      <c r="L31" s="10"/>
      <c r="M31" s="26" t="s">
        <v>21</v>
      </c>
      <c r="N31" s="2">
        <v>2000</v>
      </c>
      <c r="O31" s="3">
        <v>1999</v>
      </c>
      <c r="P31" s="3">
        <f t="shared" ca="1" si="3"/>
        <v>25</v>
      </c>
      <c r="Q31" s="6"/>
      <c r="R31" s="11"/>
      <c r="S31" s="12"/>
      <c r="T31" s="12"/>
    </row>
    <row r="32" spans="2:20">
      <c r="B32">
        <v>29</v>
      </c>
      <c r="C32" s="5">
        <v>5</v>
      </c>
      <c r="D32" s="8" t="s">
        <v>2</v>
      </c>
      <c r="E32" s="5">
        <v>5</v>
      </c>
      <c r="F32" s="3" t="str">
        <f t="shared" si="2"/>
        <v>Carril 5</v>
      </c>
      <c r="G32" s="25" t="s">
        <v>79</v>
      </c>
      <c r="H32" s="8" t="s">
        <v>36</v>
      </c>
      <c r="I32" s="13" t="s">
        <v>89</v>
      </c>
      <c r="J32" s="13" t="s">
        <v>88</v>
      </c>
      <c r="K32" s="3" t="s">
        <v>28</v>
      </c>
      <c r="L32" s="10"/>
      <c r="M32" s="26" t="s">
        <v>21</v>
      </c>
      <c r="N32" s="2">
        <v>2000</v>
      </c>
      <c r="O32" s="3">
        <v>1993</v>
      </c>
      <c r="P32" s="3">
        <f t="shared" ca="1" si="3"/>
        <v>31</v>
      </c>
      <c r="Q32" s="6"/>
      <c r="R32" s="11"/>
      <c r="S32" s="12"/>
      <c r="T32" s="12"/>
    </row>
    <row r="33" spans="2:20">
      <c r="B33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"/>
      <c r="O33" s="14"/>
      <c r="P33" s="14"/>
      <c r="Q33" s="14"/>
      <c r="R33" s="14"/>
      <c r="S33" s="14"/>
      <c r="T33" s="14"/>
    </row>
    <row r="34" spans="2:20">
      <c r="B34">
        <v>31</v>
      </c>
      <c r="C34" s="27" t="s">
        <v>118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4"/>
      <c r="P34" s="24"/>
      <c r="Q34" s="24"/>
      <c r="R34" s="24"/>
      <c r="S34" s="24"/>
      <c r="T34" s="24"/>
    </row>
    <row r="35" spans="2:20">
      <c r="B35">
        <v>32</v>
      </c>
      <c r="C35" s="5">
        <v>2</v>
      </c>
      <c r="D35" s="8" t="s">
        <v>0</v>
      </c>
      <c r="E35" s="3">
        <v>2</v>
      </c>
      <c r="F35" s="3" t="str">
        <f>"Carril " &amp; E35</f>
        <v>Carril 2</v>
      </c>
      <c r="G35" s="25" t="s">
        <v>79</v>
      </c>
      <c r="H35" s="2">
        <v>1</v>
      </c>
      <c r="I35" s="9" t="s">
        <v>97</v>
      </c>
      <c r="J35" s="9" t="s">
        <v>98</v>
      </c>
      <c r="K35" s="3" t="s">
        <v>28</v>
      </c>
      <c r="L35" s="10"/>
      <c r="M35" s="26" t="s">
        <v>62</v>
      </c>
      <c r="N35" s="2">
        <v>2000</v>
      </c>
      <c r="O35" s="3">
        <v>2001</v>
      </c>
      <c r="P35" s="3">
        <f ca="1">$O$1-O35</f>
        <v>23</v>
      </c>
      <c r="Q35" s="4"/>
      <c r="R35" s="11"/>
      <c r="S35" s="12"/>
      <c r="T35" s="12"/>
    </row>
    <row r="36" spans="2:20">
      <c r="B36">
        <v>33</v>
      </c>
      <c r="C36" s="5">
        <v>2</v>
      </c>
      <c r="D36" s="8" t="s">
        <v>0</v>
      </c>
      <c r="E36" s="3">
        <v>2</v>
      </c>
      <c r="F36" s="3" t="str">
        <f>"Carril " &amp; E36</f>
        <v>Carril 2</v>
      </c>
      <c r="G36" s="25" t="s">
        <v>79</v>
      </c>
      <c r="H36" s="2" t="s">
        <v>36</v>
      </c>
      <c r="I36" s="13" t="s">
        <v>99</v>
      </c>
      <c r="J36" s="13" t="s">
        <v>100</v>
      </c>
      <c r="K36" s="3" t="s">
        <v>28</v>
      </c>
      <c r="L36" s="10"/>
      <c r="M36" s="26" t="s">
        <v>62</v>
      </c>
      <c r="N36" s="2">
        <v>2000</v>
      </c>
      <c r="O36" s="3">
        <v>2000</v>
      </c>
      <c r="P36" s="3">
        <f ca="1">$O$1-O36</f>
        <v>24</v>
      </c>
      <c r="Q36" s="4"/>
      <c r="R36" s="11"/>
      <c r="S36" s="12"/>
      <c r="T36" s="12"/>
    </row>
    <row r="37" spans="2:20">
      <c r="B37">
        <v>34</v>
      </c>
      <c r="C37" s="5">
        <v>4</v>
      </c>
      <c r="D37" s="8" t="s">
        <v>1</v>
      </c>
      <c r="E37" s="3">
        <v>5</v>
      </c>
      <c r="F37" s="3" t="str">
        <f>"Carril " &amp; E37</f>
        <v>Carril 5</v>
      </c>
      <c r="G37" s="25" t="s">
        <v>79</v>
      </c>
      <c r="H37" s="2">
        <v>1</v>
      </c>
      <c r="I37" s="13" t="s">
        <v>103</v>
      </c>
      <c r="J37" s="13" t="s">
        <v>100</v>
      </c>
      <c r="K37" s="3" t="s">
        <v>28</v>
      </c>
      <c r="L37" s="10"/>
      <c r="M37" s="26" t="s">
        <v>62</v>
      </c>
      <c r="N37" s="2">
        <v>2000</v>
      </c>
      <c r="O37" s="3">
        <v>2000</v>
      </c>
      <c r="P37" s="3">
        <f ca="1">$O$1-O37</f>
        <v>24</v>
      </c>
      <c r="Q37" s="4"/>
      <c r="R37" s="11"/>
      <c r="S37" s="12"/>
      <c r="T37" s="12"/>
    </row>
    <row r="38" spans="2:20">
      <c r="B38">
        <v>35</v>
      </c>
      <c r="C38" s="5">
        <v>4</v>
      </c>
      <c r="D38" s="8" t="s">
        <v>1</v>
      </c>
      <c r="E38" s="3">
        <v>5</v>
      </c>
      <c r="F38" s="3" t="str">
        <f>"Carril " &amp; E38</f>
        <v>Carril 5</v>
      </c>
      <c r="G38" s="25" t="s">
        <v>79</v>
      </c>
      <c r="H38" s="2">
        <v>2</v>
      </c>
      <c r="I38" s="13" t="s">
        <v>101</v>
      </c>
      <c r="J38" s="13" t="s">
        <v>102</v>
      </c>
      <c r="K38" s="3" t="s">
        <v>28</v>
      </c>
      <c r="L38" s="10"/>
      <c r="M38" s="26" t="s">
        <v>62</v>
      </c>
      <c r="N38" s="2">
        <v>2000</v>
      </c>
      <c r="O38" s="3">
        <v>2000</v>
      </c>
      <c r="P38" s="3">
        <f ca="1">$O$1-O38</f>
        <v>24</v>
      </c>
      <c r="Q38" s="4"/>
      <c r="R38" s="11"/>
      <c r="S38" s="12"/>
      <c r="T38" s="12"/>
    </row>
    <row r="39" spans="2:20">
      <c r="B39">
        <v>36</v>
      </c>
      <c r="C39" s="5">
        <v>4</v>
      </c>
      <c r="D39" s="8" t="s">
        <v>1</v>
      </c>
      <c r="E39" s="3">
        <v>5</v>
      </c>
      <c r="F39" s="3" t="str">
        <f>"Carril " &amp; E39</f>
        <v>Carril 5</v>
      </c>
      <c r="G39" s="25" t="s">
        <v>79</v>
      </c>
      <c r="H39" s="2" t="s">
        <v>36</v>
      </c>
      <c r="I39" s="9" t="s">
        <v>104</v>
      </c>
      <c r="J39" s="9" t="s">
        <v>98</v>
      </c>
      <c r="K39" s="3" t="s">
        <v>28</v>
      </c>
      <c r="L39" s="10"/>
      <c r="M39" s="26" t="s">
        <v>62</v>
      </c>
      <c r="N39" s="2">
        <v>2000</v>
      </c>
      <c r="O39" s="3">
        <v>2001</v>
      </c>
      <c r="P39" s="3">
        <f ca="1">$O$1-O39</f>
        <v>23</v>
      </c>
      <c r="Q39" s="4"/>
      <c r="R39" s="11"/>
      <c r="S39" s="12"/>
      <c r="T39" s="12"/>
    </row>
    <row r="41" spans="2:20" ht="15" thickBot="1"/>
    <row r="42" spans="2:20">
      <c r="C42" s="17" t="s">
        <v>6</v>
      </c>
      <c r="D42" s="18" t="s">
        <v>9</v>
      </c>
      <c r="E42" s="18" t="s">
        <v>10</v>
      </c>
      <c r="F42" s="19" t="s">
        <v>11</v>
      </c>
      <c r="G42" s="19" t="s">
        <v>7</v>
      </c>
      <c r="H42" s="18" t="s">
        <v>8</v>
      </c>
      <c r="I42" s="19" t="s">
        <v>12</v>
      </c>
      <c r="J42" s="19" t="s">
        <v>13</v>
      </c>
      <c r="K42" s="19" t="s">
        <v>14</v>
      </c>
      <c r="L42" s="19"/>
      <c r="M42" s="19" t="s">
        <v>15</v>
      </c>
      <c r="N42" s="19" t="s">
        <v>121</v>
      </c>
      <c r="O42" s="18" t="s">
        <v>16</v>
      </c>
      <c r="P42" s="18" t="s">
        <v>17</v>
      </c>
      <c r="Q42" s="20" t="s">
        <v>18</v>
      </c>
      <c r="R42" s="21"/>
      <c r="S42" s="19"/>
      <c r="T42" s="22"/>
    </row>
    <row r="43" spans="2:20">
      <c r="B43">
        <v>1</v>
      </c>
      <c r="C43" s="28" t="s">
        <v>25</v>
      </c>
      <c r="D43" s="7"/>
      <c r="E43" s="7"/>
      <c r="F43" s="7"/>
      <c r="G43" s="7"/>
      <c r="H43" s="7"/>
      <c r="I43" s="7"/>
      <c r="J43" s="7"/>
      <c r="K43" s="7"/>
      <c r="L43" s="23"/>
      <c r="M43" s="7"/>
      <c r="N43" s="23"/>
      <c r="O43" s="7"/>
      <c r="P43" s="7"/>
      <c r="Q43" s="7"/>
      <c r="R43" s="7"/>
      <c r="S43" s="7"/>
      <c r="T43" s="7"/>
    </row>
    <row r="44" spans="2:20">
      <c r="B44">
        <v>2</v>
      </c>
      <c r="C44" s="7">
        <v>1</v>
      </c>
      <c r="D44" s="8" t="s">
        <v>3</v>
      </c>
      <c r="E44" s="3">
        <v>3</v>
      </c>
      <c r="F44" s="3" t="str">
        <f t="shared" ref="F44:F62" si="4">"Carril " &amp; E44</f>
        <v>Carril 3</v>
      </c>
      <c r="G44" s="9" t="s">
        <v>22</v>
      </c>
      <c r="H44" s="8">
        <v>1</v>
      </c>
      <c r="I44" s="9" t="s">
        <v>42</v>
      </c>
      <c r="J44" s="9" t="s">
        <v>34</v>
      </c>
      <c r="K44" s="3" t="s">
        <v>28</v>
      </c>
      <c r="L44" s="2"/>
      <c r="M44" s="2" t="s">
        <v>21</v>
      </c>
      <c r="N44" s="2">
        <v>2000</v>
      </c>
      <c r="O44" s="3">
        <v>1997</v>
      </c>
      <c r="P44" s="3">
        <f t="shared" ref="P44:P61" ca="1" si="5">$P$1-O44</f>
        <v>-1997</v>
      </c>
      <c r="Q44" s="6"/>
      <c r="R44" s="11"/>
      <c r="S44" s="12"/>
      <c r="T44" s="12"/>
    </row>
    <row r="45" spans="2:20">
      <c r="B45">
        <v>3</v>
      </c>
      <c r="C45" s="7">
        <v>1</v>
      </c>
      <c r="D45" s="8" t="s">
        <v>3</v>
      </c>
      <c r="E45" s="3">
        <v>3</v>
      </c>
      <c r="F45" s="3" t="str">
        <f t="shared" si="4"/>
        <v>Carril 3</v>
      </c>
      <c r="G45" s="9" t="s">
        <v>22</v>
      </c>
      <c r="H45" s="8">
        <v>2</v>
      </c>
      <c r="I45" s="13" t="s">
        <v>43</v>
      </c>
      <c r="J45" s="13" t="s">
        <v>38</v>
      </c>
      <c r="K45" s="3" t="s">
        <v>28</v>
      </c>
      <c r="L45" s="2"/>
      <c r="M45" s="2" t="s">
        <v>21</v>
      </c>
      <c r="N45" s="2">
        <v>2000</v>
      </c>
      <c r="O45" s="3">
        <v>1998</v>
      </c>
      <c r="P45" s="3">
        <f t="shared" ca="1" si="5"/>
        <v>-1998</v>
      </c>
      <c r="Q45" s="6"/>
      <c r="R45" s="11"/>
      <c r="S45" s="12"/>
      <c r="T45" s="12"/>
    </row>
    <row r="46" spans="2:20">
      <c r="B46">
        <v>4</v>
      </c>
      <c r="C46" s="7">
        <v>1</v>
      </c>
      <c r="D46" s="8" t="s">
        <v>3</v>
      </c>
      <c r="E46" s="3">
        <v>5</v>
      </c>
      <c r="F46" s="3" t="str">
        <f t="shared" si="4"/>
        <v>Carril 5</v>
      </c>
      <c r="G46" s="9" t="s">
        <v>20</v>
      </c>
      <c r="H46" s="8">
        <v>1</v>
      </c>
      <c r="I46" s="13" t="s">
        <v>44</v>
      </c>
      <c r="J46" s="14" t="s">
        <v>45</v>
      </c>
      <c r="K46" s="3" t="s">
        <v>28</v>
      </c>
      <c r="L46" s="2"/>
      <c r="M46" s="2" t="s">
        <v>21</v>
      </c>
      <c r="N46" s="2">
        <v>2000</v>
      </c>
      <c r="O46" s="3">
        <v>1996</v>
      </c>
      <c r="P46" s="3">
        <f t="shared" ca="1" si="5"/>
        <v>-1996</v>
      </c>
      <c r="Q46" s="6"/>
      <c r="R46" s="11"/>
      <c r="S46" s="12"/>
      <c r="T46" s="12"/>
    </row>
    <row r="47" spans="2:20">
      <c r="B47">
        <v>5</v>
      </c>
      <c r="C47" s="7">
        <v>1</v>
      </c>
      <c r="D47" s="8" t="s">
        <v>3</v>
      </c>
      <c r="E47" s="3">
        <v>5</v>
      </c>
      <c r="F47" s="3" t="str">
        <f t="shared" si="4"/>
        <v>Carril 5</v>
      </c>
      <c r="G47" s="9" t="s">
        <v>20</v>
      </c>
      <c r="H47" s="8">
        <v>2</v>
      </c>
      <c r="I47" s="9" t="s">
        <v>46</v>
      </c>
      <c r="J47" s="9" t="s">
        <v>30</v>
      </c>
      <c r="K47" s="3" t="s">
        <v>28</v>
      </c>
      <c r="L47" s="2"/>
      <c r="M47" s="2" t="s">
        <v>21</v>
      </c>
      <c r="N47" s="2">
        <v>2000</v>
      </c>
      <c r="O47" s="3">
        <v>1992</v>
      </c>
      <c r="P47" s="3">
        <f t="shared" ca="1" si="5"/>
        <v>-1992</v>
      </c>
      <c r="Q47" s="6"/>
      <c r="R47" s="11"/>
      <c r="S47" s="12"/>
      <c r="T47" s="12"/>
    </row>
    <row r="48" spans="2:20">
      <c r="B48">
        <v>6</v>
      </c>
      <c r="C48" s="7">
        <v>3</v>
      </c>
      <c r="D48" s="8" t="s">
        <v>4</v>
      </c>
      <c r="E48" s="3">
        <v>5</v>
      </c>
      <c r="F48" s="3" t="str">
        <f t="shared" si="4"/>
        <v>Carril 5</v>
      </c>
      <c r="G48" s="8" t="s">
        <v>24</v>
      </c>
      <c r="H48" s="8">
        <v>1</v>
      </c>
      <c r="I48" s="9" t="s">
        <v>26</v>
      </c>
      <c r="J48" s="9" t="s">
        <v>27</v>
      </c>
      <c r="K48" s="3" t="s">
        <v>28</v>
      </c>
      <c r="L48" s="2"/>
      <c r="M48" s="2" t="s">
        <v>21</v>
      </c>
      <c r="N48" s="2">
        <v>2000</v>
      </c>
      <c r="O48" s="3">
        <v>1990</v>
      </c>
      <c r="P48" s="3">
        <f t="shared" ca="1" si="5"/>
        <v>-1990</v>
      </c>
      <c r="Q48" s="6"/>
      <c r="R48" s="11"/>
      <c r="S48" s="12"/>
      <c r="T48" s="12"/>
    </row>
    <row r="49" spans="2:20">
      <c r="B49">
        <v>7</v>
      </c>
      <c r="C49" s="7">
        <v>3</v>
      </c>
      <c r="D49" s="8" t="s">
        <v>4</v>
      </c>
      <c r="E49" s="3">
        <v>5</v>
      </c>
      <c r="F49" s="3" t="str">
        <f t="shared" si="4"/>
        <v>Carril 5</v>
      </c>
      <c r="G49" s="8" t="s">
        <v>24</v>
      </c>
      <c r="H49" s="8">
        <v>2</v>
      </c>
      <c r="I49" s="13" t="s">
        <v>32</v>
      </c>
      <c r="J49" s="13" t="s">
        <v>31</v>
      </c>
      <c r="K49" s="3" t="s">
        <v>28</v>
      </c>
      <c r="L49" s="2"/>
      <c r="M49" s="2" t="s">
        <v>21</v>
      </c>
      <c r="N49" s="2">
        <v>2000</v>
      </c>
      <c r="O49" s="3">
        <v>1998</v>
      </c>
      <c r="P49" s="3">
        <f t="shared" ca="1" si="5"/>
        <v>-1998</v>
      </c>
      <c r="Q49" s="6"/>
      <c r="R49" s="11"/>
      <c r="S49" s="12"/>
      <c r="T49" s="12"/>
    </row>
    <row r="50" spans="2:20">
      <c r="B50">
        <v>8</v>
      </c>
      <c r="C50" s="7">
        <v>3</v>
      </c>
      <c r="D50" s="8" t="s">
        <v>4</v>
      </c>
      <c r="E50" s="7">
        <v>5</v>
      </c>
      <c r="F50" s="3" t="str">
        <f t="shared" si="4"/>
        <v>Carril 5</v>
      </c>
      <c r="G50" s="8" t="s">
        <v>24</v>
      </c>
      <c r="H50" s="8">
        <v>3</v>
      </c>
      <c r="I50" s="13" t="s">
        <v>47</v>
      </c>
      <c r="J50" s="9" t="s">
        <v>40</v>
      </c>
      <c r="K50" s="3" t="s">
        <v>28</v>
      </c>
      <c r="L50" s="2"/>
      <c r="M50" s="2" t="s">
        <v>21</v>
      </c>
      <c r="N50" s="2">
        <v>2000</v>
      </c>
      <c r="O50" s="3">
        <v>1997</v>
      </c>
      <c r="P50" s="3">
        <f t="shared" ca="1" si="5"/>
        <v>-1997</v>
      </c>
      <c r="Q50" s="7"/>
      <c r="R50" s="7"/>
      <c r="S50" s="7"/>
      <c r="T50" s="7"/>
    </row>
    <row r="51" spans="2:20">
      <c r="B51">
        <v>9</v>
      </c>
      <c r="C51" s="5">
        <v>3</v>
      </c>
      <c r="D51" s="8" t="s">
        <v>4</v>
      </c>
      <c r="E51" s="3">
        <v>5</v>
      </c>
      <c r="F51" s="3" t="str">
        <f t="shared" si="4"/>
        <v>Carril 5</v>
      </c>
      <c r="G51" s="8" t="s">
        <v>24</v>
      </c>
      <c r="H51" s="8">
        <v>4</v>
      </c>
      <c r="I51" s="9" t="s">
        <v>35</v>
      </c>
      <c r="J51" s="9" t="s">
        <v>30</v>
      </c>
      <c r="K51" s="3" t="s">
        <v>28</v>
      </c>
      <c r="L51" s="2"/>
      <c r="M51" s="2" t="s">
        <v>21</v>
      </c>
      <c r="N51" s="2">
        <v>2000</v>
      </c>
      <c r="O51" s="3">
        <v>1992</v>
      </c>
      <c r="P51" s="3">
        <f t="shared" ca="1" si="5"/>
        <v>-1992</v>
      </c>
      <c r="Q51" s="6"/>
      <c r="R51" s="11"/>
      <c r="S51" s="12"/>
      <c r="T51" s="12"/>
    </row>
    <row r="52" spans="2:20">
      <c r="B52">
        <v>10</v>
      </c>
      <c r="C52" s="5">
        <v>4</v>
      </c>
      <c r="D52" s="8" t="s">
        <v>5</v>
      </c>
      <c r="E52" s="3">
        <v>3</v>
      </c>
      <c r="F52" s="3" t="str">
        <f t="shared" si="4"/>
        <v>Carril 3</v>
      </c>
      <c r="G52" s="8" t="s">
        <v>24</v>
      </c>
      <c r="H52" s="8">
        <v>1</v>
      </c>
      <c r="I52" s="9" t="s">
        <v>26</v>
      </c>
      <c r="J52" s="9" t="s">
        <v>27</v>
      </c>
      <c r="K52" s="3" t="s">
        <v>28</v>
      </c>
      <c r="L52" s="2"/>
      <c r="M52" s="2" t="s">
        <v>21</v>
      </c>
      <c r="N52" s="2">
        <v>2000</v>
      </c>
      <c r="O52" s="3">
        <v>1990</v>
      </c>
      <c r="P52" s="3">
        <f t="shared" ca="1" si="5"/>
        <v>-1990</v>
      </c>
      <c r="Q52" s="6"/>
      <c r="R52" s="11"/>
      <c r="S52" s="12"/>
      <c r="T52" s="12"/>
    </row>
    <row r="53" spans="2:20">
      <c r="B53">
        <v>11</v>
      </c>
      <c r="C53" s="5">
        <v>4</v>
      </c>
      <c r="D53" s="8" t="s">
        <v>5</v>
      </c>
      <c r="E53" s="3">
        <v>3</v>
      </c>
      <c r="F53" s="3" t="str">
        <f t="shared" si="4"/>
        <v>Carril 3</v>
      </c>
      <c r="G53" s="8" t="s">
        <v>24</v>
      </c>
      <c r="H53" s="8">
        <v>2</v>
      </c>
      <c r="I53" s="9" t="s">
        <v>46</v>
      </c>
      <c r="J53" s="9" t="s">
        <v>30</v>
      </c>
      <c r="K53" s="3" t="s">
        <v>28</v>
      </c>
      <c r="L53" s="2"/>
      <c r="M53" s="2" t="s">
        <v>21</v>
      </c>
      <c r="N53" s="2">
        <v>2000</v>
      </c>
      <c r="O53" s="3">
        <v>1992</v>
      </c>
      <c r="P53" s="3">
        <f t="shared" ca="1" si="5"/>
        <v>-1992</v>
      </c>
      <c r="Q53" s="6"/>
      <c r="R53" s="11"/>
      <c r="S53" s="12"/>
      <c r="T53" s="12"/>
    </row>
    <row r="54" spans="2:20">
      <c r="B54">
        <v>12</v>
      </c>
      <c r="C54" s="5">
        <v>4</v>
      </c>
      <c r="D54" s="8" t="s">
        <v>5</v>
      </c>
      <c r="E54" s="3">
        <v>3</v>
      </c>
      <c r="F54" s="3" t="str">
        <f t="shared" si="4"/>
        <v>Carril 3</v>
      </c>
      <c r="G54" s="8" t="s">
        <v>24</v>
      </c>
      <c r="H54" s="8">
        <v>3</v>
      </c>
      <c r="I54" s="9" t="s">
        <v>33</v>
      </c>
      <c r="J54" s="9" t="s">
        <v>34</v>
      </c>
      <c r="K54" s="3" t="s">
        <v>28</v>
      </c>
      <c r="L54" s="2"/>
      <c r="M54" s="2" t="s">
        <v>21</v>
      </c>
      <c r="N54" s="2">
        <v>2000</v>
      </c>
      <c r="O54" s="3">
        <v>1997</v>
      </c>
      <c r="P54" s="3">
        <f t="shared" ca="1" si="5"/>
        <v>-1997</v>
      </c>
      <c r="Q54" s="6"/>
      <c r="R54" s="11"/>
      <c r="S54" s="12"/>
      <c r="T54" s="12"/>
    </row>
    <row r="55" spans="2:20">
      <c r="B55">
        <v>13</v>
      </c>
      <c r="C55" s="5">
        <v>4</v>
      </c>
      <c r="D55" s="8" t="s">
        <v>5</v>
      </c>
      <c r="E55" s="3">
        <v>3</v>
      </c>
      <c r="F55" s="3" t="str">
        <f t="shared" si="4"/>
        <v>Carril 3</v>
      </c>
      <c r="G55" s="8" t="s">
        <v>24</v>
      </c>
      <c r="H55" s="8">
        <v>4</v>
      </c>
      <c r="I55" s="13" t="s">
        <v>50</v>
      </c>
      <c r="J55" s="13" t="s">
        <v>31</v>
      </c>
      <c r="K55" s="3" t="s">
        <v>28</v>
      </c>
      <c r="L55" s="2"/>
      <c r="M55" s="2" t="s">
        <v>21</v>
      </c>
      <c r="N55" s="2">
        <v>2000</v>
      </c>
      <c r="O55" s="3">
        <v>1998</v>
      </c>
      <c r="P55" s="3">
        <f t="shared" ca="1" si="5"/>
        <v>-1998</v>
      </c>
      <c r="Q55" s="6"/>
      <c r="R55" s="11"/>
      <c r="S55" s="12"/>
      <c r="T55" s="12"/>
    </row>
    <row r="56" spans="2:20">
      <c r="B56">
        <v>14</v>
      </c>
      <c r="C56" s="5">
        <v>4</v>
      </c>
      <c r="D56" s="8" t="s">
        <v>5</v>
      </c>
      <c r="E56" s="3">
        <v>3</v>
      </c>
      <c r="F56" s="3" t="str">
        <f t="shared" si="4"/>
        <v>Carril 3</v>
      </c>
      <c r="G56" s="8" t="s">
        <v>24</v>
      </c>
      <c r="H56" s="8">
        <v>5</v>
      </c>
      <c r="I56" s="13" t="s">
        <v>51</v>
      </c>
      <c r="J56" s="14" t="s">
        <v>45</v>
      </c>
      <c r="K56" s="3" t="s">
        <v>28</v>
      </c>
      <c r="L56" s="2"/>
      <c r="M56" s="2" t="s">
        <v>21</v>
      </c>
      <c r="N56" s="2">
        <v>2000</v>
      </c>
      <c r="O56" s="3">
        <v>1996</v>
      </c>
      <c r="P56" s="3">
        <f t="shared" ca="1" si="5"/>
        <v>-1996</v>
      </c>
      <c r="Q56" s="6"/>
      <c r="R56" s="11"/>
      <c r="S56" s="12"/>
      <c r="T56" s="12"/>
    </row>
    <row r="57" spans="2:20">
      <c r="B57">
        <v>15</v>
      </c>
      <c r="C57" s="5">
        <v>4</v>
      </c>
      <c r="D57" s="8" t="s">
        <v>5</v>
      </c>
      <c r="E57" s="3">
        <v>3</v>
      </c>
      <c r="F57" s="3" t="str">
        <f t="shared" si="4"/>
        <v>Carril 3</v>
      </c>
      <c r="G57" s="8" t="s">
        <v>24</v>
      </c>
      <c r="H57" s="8">
        <v>6</v>
      </c>
      <c r="I57" s="13" t="s">
        <v>48</v>
      </c>
      <c r="J57" s="14" t="s">
        <v>49</v>
      </c>
      <c r="K57" s="3" t="s">
        <v>28</v>
      </c>
      <c r="L57" s="2"/>
      <c r="M57" s="2" t="s">
        <v>21</v>
      </c>
      <c r="N57" s="2">
        <v>2000</v>
      </c>
      <c r="O57" s="3">
        <v>1998</v>
      </c>
      <c r="P57" s="3">
        <f t="shared" ca="1" si="5"/>
        <v>-1998</v>
      </c>
      <c r="Q57" s="6"/>
      <c r="R57" s="11"/>
      <c r="S57" s="12"/>
      <c r="T57" s="12"/>
    </row>
    <row r="58" spans="2:20">
      <c r="B58">
        <v>16</v>
      </c>
      <c r="C58" s="5">
        <v>4</v>
      </c>
      <c r="D58" s="8" t="s">
        <v>5</v>
      </c>
      <c r="E58" s="3">
        <v>3</v>
      </c>
      <c r="F58" s="3" t="str">
        <f t="shared" si="4"/>
        <v>Carril 3</v>
      </c>
      <c r="G58" s="8" t="s">
        <v>24</v>
      </c>
      <c r="H58" s="8">
        <v>7</v>
      </c>
      <c r="I58" s="13" t="s">
        <v>52</v>
      </c>
      <c r="J58" s="9" t="s">
        <v>40</v>
      </c>
      <c r="K58" s="3" t="s">
        <v>28</v>
      </c>
      <c r="L58" s="2"/>
      <c r="M58" s="2" t="s">
        <v>21</v>
      </c>
      <c r="N58" s="2">
        <v>2000</v>
      </c>
      <c r="O58" s="3">
        <v>1997</v>
      </c>
      <c r="P58" s="3">
        <f t="shared" ca="1" si="5"/>
        <v>-1997</v>
      </c>
      <c r="Q58" s="6"/>
      <c r="R58" s="11"/>
      <c r="S58" s="12"/>
      <c r="T58" s="12"/>
    </row>
    <row r="59" spans="2:20">
      <c r="B59">
        <v>17</v>
      </c>
      <c r="C59" s="5">
        <v>4</v>
      </c>
      <c r="D59" s="8" t="s">
        <v>5</v>
      </c>
      <c r="E59" s="3">
        <v>3</v>
      </c>
      <c r="F59" s="3" t="str">
        <f t="shared" si="4"/>
        <v>Carril 3</v>
      </c>
      <c r="G59" s="8" t="s">
        <v>24</v>
      </c>
      <c r="H59" s="8">
        <v>8</v>
      </c>
      <c r="I59" s="13" t="s">
        <v>53</v>
      </c>
      <c r="J59" s="13" t="s">
        <v>38</v>
      </c>
      <c r="K59" s="3" t="s">
        <v>28</v>
      </c>
      <c r="L59" s="2"/>
      <c r="M59" s="2" t="s">
        <v>21</v>
      </c>
      <c r="N59" s="2">
        <v>2000</v>
      </c>
      <c r="O59" s="3">
        <v>1998</v>
      </c>
      <c r="P59" s="3">
        <f t="shared" ca="1" si="5"/>
        <v>-1998</v>
      </c>
      <c r="Q59" s="6"/>
      <c r="R59" s="11"/>
      <c r="S59" s="12"/>
      <c r="T59" s="12"/>
    </row>
    <row r="60" spans="2:20">
      <c r="B60">
        <v>18</v>
      </c>
      <c r="C60" s="5">
        <v>4</v>
      </c>
      <c r="D60" s="8" t="s">
        <v>5</v>
      </c>
      <c r="E60" s="3">
        <v>3</v>
      </c>
      <c r="F60" s="3" t="str">
        <f t="shared" si="4"/>
        <v>Carril 3</v>
      </c>
      <c r="G60" s="8" t="s">
        <v>24</v>
      </c>
      <c r="H60" s="8" t="s">
        <v>41</v>
      </c>
      <c r="I60" s="13" t="s">
        <v>54</v>
      </c>
      <c r="J60" s="14" t="s">
        <v>55</v>
      </c>
      <c r="K60" s="3" t="s">
        <v>28</v>
      </c>
      <c r="L60" s="2"/>
      <c r="M60" s="2" t="s">
        <v>21</v>
      </c>
      <c r="N60" s="2">
        <v>2000</v>
      </c>
      <c r="O60" s="3">
        <v>1989</v>
      </c>
      <c r="P60" s="3">
        <f t="shared" ca="1" si="5"/>
        <v>-1989</v>
      </c>
      <c r="Q60" s="6"/>
      <c r="R60" s="11"/>
      <c r="S60" s="12"/>
      <c r="T60" s="12"/>
    </row>
    <row r="61" spans="2:20">
      <c r="B61">
        <v>19</v>
      </c>
      <c r="C61" s="5">
        <v>4</v>
      </c>
      <c r="D61" s="8" t="s">
        <v>5</v>
      </c>
      <c r="E61" s="3">
        <v>3</v>
      </c>
      <c r="F61" s="3" t="str">
        <f t="shared" si="4"/>
        <v>Carril 3</v>
      </c>
      <c r="G61" s="8" t="s">
        <v>24</v>
      </c>
      <c r="H61" s="8" t="s">
        <v>36</v>
      </c>
      <c r="I61" s="13" t="s">
        <v>56</v>
      </c>
      <c r="J61" s="14" t="s">
        <v>58</v>
      </c>
      <c r="K61" s="3" t="s">
        <v>28</v>
      </c>
      <c r="L61" s="2"/>
      <c r="M61" s="2" t="s">
        <v>21</v>
      </c>
      <c r="N61" s="2">
        <v>2000</v>
      </c>
      <c r="O61" s="3">
        <v>1972</v>
      </c>
      <c r="P61" s="3">
        <f t="shared" ca="1" si="5"/>
        <v>-1972</v>
      </c>
      <c r="Q61" s="6"/>
      <c r="R61" s="11"/>
      <c r="S61" s="12"/>
      <c r="T61" s="12"/>
    </row>
    <row r="62" spans="2:20">
      <c r="B62">
        <v>20</v>
      </c>
      <c r="C62" s="5">
        <v>4</v>
      </c>
      <c r="D62" s="8" t="s">
        <v>5</v>
      </c>
      <c r="E62" s="3">
        <v>3</v>
      </c>
      <c r="F62" s="3" t="str">
        <f t="shared" si="4"/>
        <v>Carril 3</v>
      </c>
      <c r="G62" s="8" t="s">
        <v>24</v>
      </c>
      <c r="H62" s="8" t="s">
        <v>36</v>
      </c>
      <c r="I62" s="13" t="s">
        <v>57</v>
      </c>
      <c r="J62" s="13" t="s">
        <v>59</v>
      </c>
      <c r="K62" s="3" t="s">
        <v>28</v>
      </c>
      <c r="L62" s="2"/>
      <c r="M62" s="2" t="s">
        <v>21</v>
      </c>
      <c r="N62" s="2">
        <v>2000</v>
      </c>
      <c r="O62" s="3"/>
      <c r="P62" s="3"/>
      <c r="Q62" s="6"/>
      <c r="R62" s="11"/>
      <c r="S62" s="12"/>
      <c r="T62" s="12"/>
    </row>
    <row r="63" spans="2:20">
      <c r="B63">
        <v>21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>
      <c r="B64">
        <v>22</v>
      </c>
      <c r="C64" s="28" t="s">
        <v>119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>
      <c r="B65">
        <v>23</v>
      </c>
      <c r="C65" s="7">
        <v>2</v>
      </c>
      <c r="D65" s="8" t="s">
        <v>3</v>
      </c>
      <c r="E65" s="3">
        <v>2</v>
      </c>
      <c r="F65" s="3" t="str">
        <f>"Carril " &amp; E65</f>
        <v>Carril 2</v>
      </c>
      <c r="G65" s="8" t="s">
        <v>24</v>
      </c>
      <c r="H65" s="2">
        <v>1</v>
      </c>
      <c r="I65" s="9" t="s">
        <v>67</v>
      </c>
      <c r="J65" s="9" t="s">
        <v>69</v>
      </c>
      <c r="K65" s="3" t="s">
        <v>28</v>
      </c>
      <c r="L65" s="2"/>
      <c r="M65" s="2" t="s">
        <v>62</v>
      </c>
      <c r="N65" s="2">
        <v>2000</v>
      </c>
      <c r="O65" s="3">
        <v>1995</v>
      </c>
      <c r="P65" s="3">
        <f ca="1">$P$1-O65</f>
        <v>-1995</v>
      </c>
      <c r="Q65" s="4"/>
      <c r="R65" s="11"/>
      <c r="S65" s="12"/>
      <c r="T65" s="12"/>
    </row>
    <row r="66" spans="2:20">
      <c r="B66">
        <v>24</v>
      </c>
      <c r="C66" s="7">
        <v>2</v>
      </c>
      <c r="D66" s="8" t="s">
        <v>3</v>
      </c>
      <c r="E66" s="3">
        <v>2</v>
      </c>
      <c r="F66" s="3" t="str">
        <f>"Carril " &amp; E66</f>
        <v>Carril 2</v>
      </c>
      <c r="G66" s="8" t="s">
        <v>24</v>
      </c>
      <c r="H66" s="2">
        <v>2</v>
      </c>
      <c r="I66" s="13" t="s">
        <v>68</v>
      </c>
      <c r="J66" s="13" t="s">
        <v>70</v>
      </c>
      <c r="K66" s="3" t="s">
        <v>28</v>
      </c>
      <c r="L66" s="2"/>
      <c r="M66" s="2" t="s">
        <v>62</v>
      </c>
      <c r="N66" s="2">
        <v>2000</v>
      </c>
      <c r="O66" s="3">
        <v>1996</v>
      </c>
      <c r="P66" s="3">
        <f ca="1">$P$1-O66</f>
        <v>-1996</v>
      </c>
      <c r="Q66" s="4"/>
      <c r="R66" s="11"/>
      <c r="S66" s="12"/>
      <c r="T66" s="12"/>
    </row>
    <row r="67" spans="2:20">
      <c r="B67">
        <v>25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2:20">
      <c r="B68">
        <v>26</v>
      </c>
      <c r="C68" s="28" t="s">
        <v>25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>
      <c r="B69">
        <v>27</v>
      </c>
      <c r="C69" s="7">
        <v>3</v>
      </c>
      <c r="D69" s="8" t="s">
        <v>4</v>
      </c>
      <c r="E69" s="3">
        <v>3</v>
      </c>
      <c r="F69" s="3" t="str">
        <f t="shared" ref="F69:F74" si="6">"Carril " &amp; E69</f>
        <v>Carril 3</v>
      </c>
      <c r="G69" s="8" t="s">
        <v>96</v>
      </c>
      <c r="H69" s="8">
        <v>1</v>
      </c>
      <c r="I69" s="9" t="s">
        <v>75</v>
      </c>
      <c r="J69" s="9" t="s">
        <v>76</v>
      </c>
      <c r="K69" s="3" t="s">
        <v>28</v>
      </c>
      <c r="L69" s="2"/>
      <c r="M69" s="2" t="s">
        <v>21</v>
      </c>
      <c r="N69" s="2">
        <v>2000</v>
      </c>
      <c r="O69" s="3">
        <v>1988</v>
      </c>
      <c r="P69" s="3">
        <f t="shared" ref="P69:P74" ca="1" si="7">$P$1-O69</f>
        <v>-1988</v>
      </c>
      <c r="Q69" s="4"/>
      <c r="R69" s="11"/>
      <c r="S69" s="12"/>
      <c r="T69" s="12"/>
    </row>
    <row r="70" spans="2:20">
      <c r="B70">
        <v>28</v>
      </c>
      <c r="C70" s="7">
        <v>3</v>
      </c>
      <c r="D70" s="8" t="s">
        <v>4</v>
      </c>
      <c r="E70" s="3">
        <v>3</v>
      </c>
      <c r="F70" s="3" t="str">
        <f t="shared" si="6"/>
        <v>Carril 3</v>
      </c>
      <c r="G70" s="8" t="s">
        <v>96</v>
      </c>
      <c r="H70" s="8">
        <v>2</v>
      </c>
      <c r="I70" s="13" t="s">
        <v>90</v>
      </c>
      <c r="J70" s="13" t="s">
        <v>88</v>
      </c>
      <c r="K70" s="3" t="s">
        <v>28</v>
      </c>
      <c r="L70" s="2"/>
      <c r="M70" s="2" t="s">
        <v>21</v>
      </c>
      <c r="N70" s="2">
        <v>2000</v>
      </c>
      <c r="O70" s="3">
        <v>1993</v>
      </c>
      <c r="P70" s="3">
        <f t="shared" ca="1" si="7"/>
        <v>-1993</v>
      </c>
      <c r="Q70" s="6"/>
      <c r="R70" s="11"/>
      <c r="S70" s="12"/>
      <c r="T70" s="12"/>
    </row>
    <row r="71" spans="2:20">
      <c r="B71">
        <v>29</v>
      </c>
      <c r="C71" s="7">
        <v>3</v>
      </c>
      <c r="D71" s="8" t="s">
        <v>4</v>
      </c>
      <c r="E71" s="7">
        <v>3</v>
      </c>
      <c r="F71" s="3" t="str">
        <f t="shared" si="6"/>
        <v>Carril 3</v>
      </c>
      <c r="G71" s="8" t="s">
        <v>96</v>
      </c>
      <c r="H71" s="8">
        <v>3</v>
      </c>
      <c r="I71" s="13" t="s">
        <v>91</v>
      </c>
      <c r="J71" s="13" t="s">
        <v>84</v>
      </c>
      <c r="K71" s="3" t="s">
        <v>28</v>
      </c>
      <c r="L71" s="2"/>
      <c r="M71" s="2" t="s">
        <v>21</v>
      </c>
      <c r="N71" s="2">
        <v>2000</v>
      </c>
      <c r="O71" s="3">
        <v>1975</v>
      </c>
      <c r="P71" s="3">
        <f t="shared" ca="1" si="7"/>
        <v>-1975</v>
      </c>
      <c r="Q71" s="4"/>
      <c r="R71" s="7"/>
      <c r="S71" s="7"/>
      <c r="T71" s="7"/>
    </row>
    <row r="72" spans="2:20">
      <c r="B72">
        <v>30</v>
      </c>
      <c r="C72" s="7">
        <v>3</v>
      </c>
      <c r="D72" s="8" t="s">
        <v>4</v>
      </c>
      <c r="E72" s="7">
        <v>3</v>
      </c>
      <c r="F72" s="3" t="str">
        <f t="shared" si="6"/>
        <v>Carril 3</v>
      </c>
      <c r="G72" s="8" t="s">
        <v>96</v>
      </c>
      <c r="H72" s="8">
        <v>4</v>
      </c>
      <c r="I72" s="13" t="s">
        <v>92</v>
      </c>
      <c r="J72" s="13" t="s">
        <v>93</v>
      </c>
      <c r="K72" s="3" t="s">
        <v>28</v>
      </c>
      <c r="L72" s="2"/>
      <c r="M72" s="2" t="s">
        <v>21</v>
      </c>
      <c r="N72" s="2">
        <v>2000</v>
      </c>
      <c r="O72" s="3">
        <v>1981</v>
      </c>
      <c r="P72" s="3">
        <f t="shared" ca="1" si="7"/>
        <v>-1981</v>
      </c>
      <c r="Q72" s="4"/>
      <c r="R72" s="7"/>
      <c r="S72" s="7"/>
      <c r="T72" s="7"/>
    </row>
    <row r="73" spans="2:20">
      <c r="B73">
        <v>31</v>
      </c>
      <c r="C73" s="5">
        <v>3</v>
      </c>
      <c r="D73" s="8" t="s">
        <v>4</v>
      </c>
      <c r="E73" s="3">
        <v>3</v>
      </c>
      <c r="F73" s="3" t="str">
        <f t="shared" si="6"/>
        <v>Carril 3</v>
      </c>
      <c r="G73" s="8" t="s">
        <v>96</v>
      </c>
      <c r="H73" s="8" t="s">
        <v>36</v>
      </c>
      <c r="I73" s="9" t="s">
        <v>94</v>
      </c>
      <c r="J73" s="9" t="s">
        <v>78</v>
      </c>
      <c r="K73" s="3" t="s">
        <v>28</v>
      </c>
      <c r="L73" s="2"/>
      <c r="M73" s="2" t="s">
        <v>21</v>
      </c>
      <c r="N73" s="2">
        <v>2000</v>
      </c>
      <c r="O73" s="3">
        <v>2000</v>
      </c>
      <c r="P73" s="3">
        <f t="shared" ca="1" si="7"/>
        <v>-2000</v>
      </c>
      <c r="Q73" s="6"/>
      <c r="R73" s="11"/>
      <c r="S73" s="12"/>
      <c r="T73" s="12"/>
    </row>
    <row r="74" spans="2:20">
      <c r="B74">
        <v>32</v>
      </c>
      <c r="C74" s="5">
        <v>3</v>
      </c>
      <c r="D74" s="8" t="s">
        <v>4</v>
      </c>
      <c r="E74" s="3">
        <v>3</v>
      </c>
      <c r="F74" s="3" t="str">
        <f t="shared" si="6"/>
        <v>Carril 3</v>
      </c>
      <c r="G74" s="8" t="s">
        <v>96</v>
      </c>
      <c r="H74" s="8" t="s">
        <v>36</v>
      </c>
      <c r="I74" s="13" t="s">
        <v>95</v>
      </c>
      <c r="J74" s="13" t="s">
        <v>82</v>
      </c>
      <c r="K74" s="3" t="s">
        <v>28</v>
      </c>
      <c r="L74" s="2"/>
      <c r="M74" s="2" t="s">
        <v>21</v>
      </c>
      <c r="N74" s="2">
        <v>2000</v>
      </c>
      <c r="O74" s="3">
        <v>1999</v>
      </c>
      <c r="P74" s="3">
        <f t="shared" ca="1" si="7"/>
        <v>-1999</v>
      </c>
      <c r="Q74" s="6"/>
      <c r="R74" s="11"/>
      <c r="S74" s="12"/>
      <c r="T74" s="12"/>
    </row>
    <row r="75" spans="2:20">
      <c r="B75">
        <v>33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2:20">
      <c r="B76">
        <v>34</v>
      </c>
      <c r="C76" s="28" t="s">
        <v>119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>
      <c r="B77">
        <v>35</v>
      </c>
      <c r="C77" s="7">
        <v>2</v>
      </c>
      <c r="D77" s="8" t="s">
        <v>3</v>
      </c>
      <c r="E77" s="3">
        <v>5</v>
      </c>
      <c r="F77" s="3" t="str">
        <f>"Carril " &amp; E77</f>
        <v>Carril 5</v>
      </c>
      <c r="G77" s="8" t="s">
        <v>96</v>
      </c>
      <c r="H77" s="2">
        <v>1</v>
      </c>
      <c r="I77" s="13" t="s">
        <v>103</v>
      </c>
      <c r="J77" s="13" t="s">
        <v>100</v>
      </c>
      <c r="K77" s="3" t="s">
        <v>28</v>
      </c>
      <c r="L77" s="2"/>
      <c r="M77" s="2" t="s">
        <v>62</v>
      </c>
      <c r="N77" s="2">
        <v>2000</v>
      </c>
      <c r="O77" s="3">
        <v>2000</v>
      </c>
      <c r="P77" s="3">
        <f ca="1">$P$1-O77</f>
        <v>-2000</v>
      </c>
      <c r="Q77" s="4"/>
      <c r="R77" s="11"/>
      <c r="S77" s="12"/>
      <c r="T77" s="12"/>
    </row>
    <row r="78" spans="2:20">
      <c r="B78">
        <v>36</v>
      </c>
      <c r="C78" s="7">
        <v>2</v>
      </c>
      <c r="D78" s="8" t="s">
        <v>3</v>
      </c>
      <c r="E78" s="3">
        <v>5</v>
      </c>
      <c r="F78" s="3" t="str">
        <f>"Carril " &amp; E78</f>
        <v>Carril 5</v>
      </c>
      <c r="G78" s="8" t="s">
        <v>96</v>
      </c>
      <c r="H78" s="2">
        <v>2</v>
      </c>
      <c r="I78" s="13" t="s">
        <v>101</v>
      </c>
      <c r="J78" s="13" t="s">
        <v>102</v>
      </c>
      <c r="K78" s="3" t="s">
        <v>28</v>
      </c>
      <c r="L78" s="2"/>
      <c r="M78" s="2" t="s">
        <v>62</v>
      </c>
      <c r="N78" s="2">
        <v>2000</v>
      </c>
      <c r="O78" s="3">
        <v>2000</v>
      </c>
      <c r="P78" s="3">
        <f ca="1">$P$1-O78</f>
        <v>-2000</v>
      </c>
      <c r="Q78" s="4"/>
      <c r="R78" s="11"/>
      <c r="S78" s="12"/>
      <c r="T78" s="12"/>
    </row>
    <row r="79" spans="2:20">
      <c r="B79">
        <v>37</v>
      </c>
      <c r="C79" s="7">
        <v>2</v>
      </c>
      <c r="D79" s="8" t="s">
        <v>3</v>
      </c>
      <c r="E79" s="3">
        <v>5</v>
      </c>
      <c r="F79" s="3" t="str">
        <f>"Carril " &amp; E79</f>
        <v>Carril 5</v>
      </c>
      <c r="G79" s="8" t="s">
        <v>96</v>
      </c>
      <c r="H79" s="2" t="s">
        <v>36</v>
      </c>
      <c r="I79" s="9" t="s">
        <v>104</v>
      </c>
      <c r="J79" s="9" t="s">
        <v>98</v>
      </c>
      <c r="K79" s="3" t="s">
        <v>28</v>
      </c>
      <c r="L79" s="2"/>
      <c r="M79" s="2" t="s">
        <v>62</v>
      </c>
      <c r="N79" s="2">
        <v>2000</v>
      </c>
      <c r="O79" s="3">
        <v>2001</v>
      </c>
      <c r="P79" s="3">
        <f ca="1">$P$1-O79</f>
        <v>-2001</v>
      </c>
      <c r="Q79" s="4"/>
      <c r="R79" s="11"/>
      <c r="S79" s="12"/>
      <c r="T79" s="12"/>
    </row>
    <row r="80" spans="2:20">
      <c r="B80">
        <v>38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2:20">
      <c r="B81">
        <v>39</v>
      </c>
      <c r="C81" s="28" t="s">
        <v>25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>
      <c r="B82">
        <v>40</v>
      </c>
      <c r="C82" s="5">
        <v>1</v>
      </c>
      <c r="D82" s="8" t="s">
        <v>3</v>
      </c>
      <c r="E82" s="3">
        <v>1</v>
      </c>
      <c r="F82" s="3" t="str">
        <f>"Carril " &amp; E82</f>
        <v>Carril 1</v>
      </c>
      <c r="G82" s="8" t="s">
        <v>120</v>
      </c>
      <c r="H82" s="2">
        <v>1</v>
      </c>
      <c r="I82" s="9" t="s">
        <v>71</v>
      </c>
      <c r="J82" s="9" t="s">
        <v>73</v>
      </c>
      <c r="K82" s="3" t="s">
        <v>28</v>
      </c>
      <c r="L82" s="2"/>
      <c r="M82" s="2" t="s">
        <v>21</v>
      </c>
      <c r="N82" s="2">
        <v>2000</v>
      </c>
      <c r="O82" s="3"/>
      <c r="P82" s="3"/>
      <c r="Q82" s="4"/>
      <c r="R82" s="11"/>
      <c r="S82" s="12"/>
      <c r="T82" s="12"/>
    </row>
    <row r="83" spans="2:20">
      <c r="B83">
        <v>41</v>
      </c>
      <c r="C83" s="5">
        <v>1</v>
      </c>
      <c r="D83" s="8" t="s">
        <v>3</v>
      </c>
      <c r="E83" s="3">
        <v>1</v>
      </c>
      <c r="F83" s="3" t="str">
        <f>"Carril " &amp; E83</f>
        <v>Carril 1</v>
      </c>
      <c r="G83" s="8" t="s">
        <v>120</v>
      </c>
      <c r="H83" s="2">
        <v>2</v>
      </c>
      <c r="I83" s="13" t="s">
        <v>72</v>
      </c>
      <c r="J83" s="13" t="s">
        <v>74</v>
      </c>
      <c r="K83" s="3" t="s">
        <v>28</v>
      </c>
      <c r="L83" s="2"/>
      <c r="M83" s="2" t="s">
        <v>21</v>
      </c>
      <c r="N83" s="2">
        <v>2000</v>
      </c>
      <c r="O83" s="3"/>
      <c r="P83" s="3"/>
      <c r="Q83" s="4"/>
      <c r="R83" s="11"/>
      <c r="S83" s="12"/>
      <c r="T83" s="12"/>
    </row>
    <row r="84" spans="2:20">
      <c r="B84">
        <v>42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>
      <c r="B85">
        <v>43</v>
      </c>
      <c r="C85" s="28" t="s">
        <v>25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>
      <c r="B86">
        <v>44</v>
      </c>
      <c r="C86" s="5">
        <v>3</v>
      </c>
      <c r="D86" s="8" t="s">
        <v>4</v>
      </c>
      <c r="E86" s="3">
        <v>1</v>
      </c>
      <c r="F86" s="3" t="str">
        <f t="shared" ref="F86:F91" si="8">"Carril " &amp; E86</f>
        <v>Carril 1</v>
      </c>
      <c r="G86" s="8" t="s">
        <v>105</v>
      </c>
      <c r="H86" s="2">
        <v>1</v>
      </c>
      <c r="I86" s="9" t="s">
        <v>106</v>
      </c>
      <c r="J86" s="9" t="s">
        <v>112</v>
      </c>
      <c r="K86" s="3" t="s">
        <v>28</v>
      </c>
      <c r="L86" s="2"/>
      <c r="M86" s="2" t="s">
        <v>21</v>
      </c>
      <c r="N86" s="2">
        <v>2000</v>
      </c>
      <c r="O86" s="3"/>
      <c r="P86" s="3"/>
      <c r="Q86" s="4"/>
      <c r="R86" s="11"/>
      <c r="S86" s="12"/>
      <c r="T86" s="12"/>
    </row>
    <row r="87" spans="2:20">
      <c r="B87">
        <v>45</v>
      </c>
      <c r="C87" s="5">
        <v>3</v>
      </c>
      <c r="D87" s="8" t="s">
        <v>4</v>
      </c>
      <c r="E87" s="3">
        <v>1</v>
      </c>
      <c r="F87" s="3" t="str">
        <f t="shared" si="8"/>
        <v>Carril 1</v>
      </c>
      <c r="G87" s="8" t="s">
        <v>105</v>
      </c>
      <c r="H87" s="2">
        <v>2</v>
      </c>
      <c r="I87" s="9" t="s">
        <v>107</v>
      </c>
      <c r="J87" s="9" t="s">
        <v>113</v>
      </c>
      <c r="K87" s="3" t="s">
        <v>28</v>
      </c>
      <c r="L87" s="2"/>
      <c r="M87" s="2" t="s">
        <v>21</v>
      </c>
      <c r="N87" s="2">
        <v>2000</v>
      </c>
      <c r="O87" s="3"/>
      <c r="P87" s="3"/>
      <c r="Q87" s="4"/>
      <c r="R87" s="11"/>
      <c r="S87" s="12"/>
      <c r="T87" s="12"/>
    </row>
    <row r="88" spans="2:20">
      <c r="B88">
        <v>46</v>
      </c>
      <c r="C88" s="5">
        <v>3</v>
      </c>
      <c r="D88" s="8" t="s">
        <v>4</v>
      </c>
      <c r="E88" s="3">
        <v>1</v>
      </c>
      <c r="F88" s="3" t="str">
        <f t="shared" si="8"/>
        <v>Carril 1</v>
      </c>
      <c r="G88" s="8" t="s">
        <v>105</v>
      </c>
      <c r="H88" s="2">
        <v>3</v>
      </c>
      <c r="I88" s="9" t="s">
        <v>108</v>
      </c>
      <c r="J88" s="9" t="s">
        <v>114</v>
      </c>
      <c r="K88" s="3" t="s">
        <v>28</v>
      </c>
      <c r="L88" s="2"/>
      <c r="M88" s="2" t="s">
        <v>21</v>
      </c>
      <c r="N88" s="2">
        <v>2000</v>
      </c>
      <c r="O88" s="3"/>
      <c r="P88" s="3"/>
      <c r="Q88" s="4"/>
      <c r="R88" s="11"/>
      <c r="S88" s="12"/>
      <c r="T88" s="12"/>
    </row>
    <row r="89" spans="2:20">
      <c r="B89">
        <v>47</v>
      </c>
      <c r="C89" s="5">
        <v>3</v>
      </c>
      <c r="D89" s="8" t="s">
        <v>4</v>
      </c>
      <c r="E89" s="3">
        <v>1</v>
      </c>
      <c r="F89" s="3" t="str">
        <f t="shared" si="8"/>
        <v>Carril 1</v>
      </c>
      <c r="G89" s="8" t="s">
        <v>105</v>
      </c>
      <c r="H89" s="2">
        <v>4</v>
      </c>
      <c r="I89" s="9" t="s">
        <v>109</v>
      </c>
      <c r="J89" s="9" t="s">
        <v>115</v>
      </c>
      <c r="K89" s="3" t="s">
        <v>28</v>
      </c>
      <c r="L89" s="2"/>
      <c r="M89" s="2" t="s">
        <v>21</v>
      </c>
      <c r="N89" s="2">
        <v>2000</v>
      </c>
      <c r="O89" s="3"/>
      <c r="P89" s="3"/>
      <c r="Q89" s="4"/>
      <c r="R89" s="11"/>
      <c r="S89" s="12"/>
      <c r="T89" s="12"/>
    </row>
    <row r="90" spans="2:20">
      <c r="B90">
        <v>48</v>
      </c>
      <c r="C90" s="5">
        <v>3</v>
      </c>
      <c r="D90" s="8" t="s">
        <v>4</v>
      </c>
      <c r="E90" s="3">
        <v>1</v>
      </c>
      <c r="F90" s="3" t="str">
        <f t="shared" si="8"/>
        <v>Carril 1</v>
      </c>
      <c r="G90" s="8" t="s">
        <v>105</v>
      </c>
      <c r="H90" s="2" t="s">
        <v>36</v>
      </c>
      <c r="I90" s="9" t="s">
        <v>110</v>
      </c>
      <c r="J90" s="9" t="s">
        <v>116</v>
      </c>
      <c r="K90" s="3" t="s">
        <v>28</v>
      </c>
      <c r="L90" s="2"/>
      <c r="M90" s="2" t="s">
        <v>21</v>
      </c>
      <c r="N90" s="2">
        <v>2000</v>
      </c>
      <c r="O90" s="3"/>
      <c r="P90" s="3"/>
      <c r="Q90" s="4"/>
      <c r="R90" s="11"/>
      <c r="S90" s="12"/>
      <c r="T90" s="12"/>
    </row>
    <row r="91" spans="2:20">
      <c r="B91">
        <v>49</v>
      </c>
      <c r="C91" s="5">
        <v>3</v>
      </c>
      <c r="D91" s="8" t="s">
        <v>4</v>
      </c>
      <c r="E91" s="3">
        <v>1</v>
      </c>
      <c r="F91" s="3" t="str">
        <f t="shared" si="8"/>
        <v>Carril 1</v>
      </c>
      <c r="G91" s="8" t="s">
        <v>105</v>
      </c>
      <c r="H91" s="2" t="s">
        <v>36</v>
      </c>
      <c r="I91" s="13" t="s">
        <v>111</v>
      </c>
      <c r="J91" s="13" t="s">
        <v>117</v>
      </c>
      <c r="K91" s="3" t="s">
        <v>28</v>
      </c>
      <c r="L91" s="2"/>
      <c r="M91" s="2" t="s">
        <v>21</v>
      </c>
      <c r="N91" s="2">
        <v>2000</v>
      </c>
      <c r="O91" s="3"/>
      <c r="P91" s="3"/>
      <c r="Q91" s="4"/>
      <c r="R91" s="11"/>
      <c r="S91" s="12"/>
      <c r="T91" s="12"/>
    </row>
  </sheetData>
  <sortState xmlns:xlrd2="http://schemas.microsoft.com/office/spreadsheetml/2017/richdata2" ref="B43:T91">
    <sortCondition ref="B43:B9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1F9-DB83-4532-BE1A-4BF5DFE7F25C}">
  <dimension ref="B6:P194"/>
  <sheetViews>
    <sheetView tabSelected="1" topLeftCell="B93" workbookViewId="0">
      <selection activeCell="I106" sqref="I106"/>
    </sheetView>
  </sheetViews>
  <sheetFormatPr baseColWidth="10" defaultRowHeight="14.4"/>
  <cols>
    <col min="2" max="2" width="11.33203125" bestFit="1" customWidth="1"/>
    <col min="3" max="3" width="9.44140625" bestFit="1" customWidth="1"/>
    <col min="4" max="4" width="9.44140625" customWidth="1"/>
    <col min="5" max="5" width="37.6640625" bestFit="1" customWidth="1"/>
    <col min="6" max="6" width="8.77734375" bestFit="1" customWidth="1"/>
    <col min="8" max="8" width="10" customWidth="1"/>
  </cols>
  <sheetData>
    <row r="6" spans="2:9" ht="18">
      <c r="B6" s="104" t="s">
        <v>158</v>
      </c>
      <c r="C6" s="104"/>
      <c r="D6" s="104"/>
      <c r="E6" s="104"/>
      <c r="F6" s="104"/>
      <c r="G6" s="104"/>
      <c r="H6" s="104"/>
    </row>
    <row r="7" spans="2:9" ht="18">
      <c r="B7" s="104" t="s">
        <v>162</v>
      </c>
      <c r="C7" s="104"/>
      <c r="D7" s="104"/>
      <c r="E7" s="104"/>
      <c r="F7" s="104"/>
      <c r="G7" s="104"/>
      <c r="H7" s="104"/>
    </row>
    <row r="8" spans="2:9" ht="18">
      <c r="B8" s="104" t="s">
        <v>159</v>
      </c>
      <c r="C8" s="104"/>
      <c r="D8" s="104"/>
      <c r="E8" s="104"/>
      <c r="F8" s="104"/>
      <c r="G8" s="104"/>
      <c r="H8" s="104"/>
    </row>
    <row r="9" spans="2:9" ht="18">
      <c r="B9" s="43"/>
      <c r="C9" s="43"/>
      <c r="D9" s="58"/>
      <c r="E9" s="58" t="s">
        <v>163</v>
      </c>
      <c r="F9" s="46"/>
      <c r="G9" s="46"/>
      <c r="H9" s="46"/>
    </row>
    <row r="10" spans="2:9" ht="18">
      <c r="B10" s="73" t="s">
        <v>148</v>
      </c>
      <c r="C10" s="97"/>
      <c r="D10" s="97"/>
      <c r="E10" s="97"/>
      <c r="F10" s="44"/>
      <c r="H10" s="43"/>
    </row>
    <row r="11" spans="2:9" ht="15.6">
      <c r="B11" s="74" t="s">
        <v>137</v>
      </c>
      <c r="C11" s="98" t="s">
        <v>265</v>
      </c>
      <c r="D11" s="99"/>
      <c r="E11" s="100"/>
      <c r="F11" s="100"/>
      <c r="G11" s="101"/>
      <c r="H11" s="45">
        <v>0.33333333333333331</v>
      </c>
    </row>
    <row r="12" spans="2:9" ht="15.6">
      <c r="B12" s="75" t="s">
        <v>9</v>
      </c>
      <c r="C12" s="76" t="s">
        <v>149</v>
      </c>
      <c r="D12" s="76" t="s">
        <v>176</v>
      </c>
      <c r="E12" s="77" t="s">
        <v>150</v>
      </c>
      <c r="F12" s="83" t="s">
        <v>244</v>
      </c>
      <c r="G12" s="78" t="s">
        <v>151</v>
      </c>
      <c r="H12" s="79" t="s">
        <v>152</v>
      </c>
    </row>
    <row r="13" spans="2:9">
      <c r="B13" s="60">
        <v>117</v>
      </c>
      <c r="C13" s="31" t="s">
        <v>129</v>
      </c>
      <c r="D13" s="32">
        <v>1</v>
      </c>
      <c r="E13" s="31" t="s">
        <v>165</v>
      </c>
      <c r="F13" s="30" t="s">
        <v>164</v>
      </c>
      <c r="G13" s="60" t="s">
        <v>273</v>
      </c>
      <c r="H13" s="60">
        <v>1</v>
      </c>
      <c r="I13">
        <v>6</v>
      </c>
    </row>
    <row r="14" spans="2:9">
      <c r="B14" s="60">
        <v>113</v>
      </c>
      <c r="C14" s="69" t="s">
        <v>130</v>
      </c>
      <c r="D14" s="32">
        <v>1</v>
      </c>
      <c r="E14" s="29" t="s">
        <v>271</v>
      </c>
      <c r="F14" s="30" t="s">
        <v>164</v>
      </c>
      <c r="G14" s="60" t="s">
        <v>272</v>
      </c>
      <c r="H14" s="60">
        <v>2</v>
      </c>
      <c r="I14">
        <v>3</v>
      </c>
    </row>
    <row r="15" spans="2:9">
      <c r="B15" s="60">
        <v>104</v>
      </c>
      <c r="C15" s="91" t="s">
        <v>172</v>
      </c>
      <c r="D15" s="35">
        <v>1</v>
      </c>
      <c r="E15" s="92" t="s">
        <v>173</v>
      </c>
      <c r="F15" s="30" t="s">
        <v>164</v>
      </c>
      <c r="G15" s="60" t="s">
        <v>277</v>
      </c>
      <c r="H15" s="60">
        <v>3</v>
      </c>
      <c r="I15">
        <v>2</v>
      </c>
    </row>
    <row r="16" spans="2:9">
      <c r="B16" s="60">
        <v>120</v>
      </c>
      <c r="C16" s="91" t="s">
        <v>168</v>
      </c>
      <c r="D16" s="35">
        <v>1</v>
      </c>
      <c r="E16" s="63" t="s">
        <v>169</v>
      </c>
      <c r="F16" s="30" t="s">
        <v>164</v>
      </c>
      <c r="G16" s="60" t="s">
        <v>275</v>
      </c>
      <c r="H16" s="60">
        <v>4</v>
      </c>
      <c r="I16">
        <v>0</v>
      </c>
    </row>
    <row r="17" spans="2:10">
      <c r="B17" s="60">
        <v>114</v>
      </c>
      <c r="C17" s="31" t="s">
        <v>166</v>
      </c>
      <c r="D17" s="32">
        <v>1</v>
      </c>
      <c r="E17" s="61" t="s">
        <v>167</v>
      </c>
      <c r="F17" s="30" t="s">
        <v>164</v>
      </c>
      <c r="G17" s="60" t="s">
        <v>274</v>
      </c>
      <c r="H17" s="60">
        <v>5</v>
      </c>
      <c r="I17">
        <v>0</v>
      </c>
    </row>
    <row r="18" spans="2:10">
      <c r="B18" s="60" t="s">
        <v>279</v>
      </c>
      <c r="C18" s="72" t="s">
        <v>128</v>
      </c>
      <c r="D18" s="35">
        <v>1</v>
      </c>
      <c r="E18" s="65" t="s">
        <v>174</v>
      </c>
      <c r="F18" s="89" t="s">
        <v>175</v>
      </c>
      <c r="G18" s="60" t="s">
        <v>278</v>
      </c>
      <c r="H18" s="60">
        <v>6</v>
      </c>
      <c r="I18">
        <v>0</v>
      </c>
      <c r="J18">
        <v>6</v>
      </c>
    </row>
    <row r="19" spans="2:10">
      <c r="B19" s="60">
        <v>105</v>
      </c>
      <c r="C19" s="72" t="s">
        <v>170</v>
      </c>
      <c r="D19" s="35">
        <v>1</v>
      </c>
      <c r="E19" s="63" t="s">
        <v>171</v>
      </c>
      <c r="F19" s="30" t="s">
        <v>164</v>
      </c>
      <c r="G19" s="60" t="s">
        <v>276</v>
      </c>
      <c r="H19" s="60">
        <v>7</v>
      </c>
      <c r="I19">
        <v>0</v>
      </c>
    </row>
    <row r="21" spans="2:10" ht="18">
      <c r="B21" s="73" t="s">
        <v>153</v>
      </c>
      <c r="C21" s="97"/>
      <c r="D21" s="97"/>
      <c r="E21" s="97"/>
      <c r="F21" s="44"/>
      <c r="G21" s="43"/>
      <c r="H21" s="43"/>
    </row>
    <row r="22" spans="2:10" ht="15.6">
      <c r="B22" s="74" t="s">
        <v>138</v>
      </c>
      <c r="C22" s="98" t="s">
        <v>265</v>
      </c>
      <c r="D22" s="99"/>
      <c r="E22" s="100"/>
      <c r="F22" s="100"/>
      <c r="G22" s="101"/>
      <c r="H22" s="45">
        <v>0.3576388888888889</v>
      </c>
    </row>
    <row r="23" spans="2:10" ht="15.6">
      <c r="B23" s="75" t="s">
        <v>9</v>
      </c>
      <c r="C23" s="76" t="s">
        <v>149</v>
      </c>
      <c r="D23" s="76" t="s">
        <v>176</v>
      </c>
      <c r="E23" s="77" t="s">
        <v>150</v>
      </c>
      <c r="F23" s="83" t="s">
        <v>244</v>
      </c>
      <c r="G23" s="78" t="s">
        <v>151</v>
      </c>
      <c r="H23" s="79" t="s">
        <v>152</v>
      </c>
    </row>
    <row r="24" spans="2:10">
      <c r="B24" s="40">
        <v>120</v>
      </c>
      <c r="C24" s="62" t="s">
        <v>131</v>
      </c>
      <c r="D24" s="35">
        <v>1</v>
      </c>
      <c r="E24" s="63" t="s">
        <v>124</v>
      </c>
      <c r="F24" s="30" t="s">
        <v>164</v>
      </c>
      <c r="G24" s="54" t="s">
        <v>281</v>
      </c>
      <c r="H24" s="60">
        <v>1</v>
      </c>
      <c r="I24">
        <v>6</v>
      </c>
    </row>
    <row r="25" spans="2:10">
      <c r="B25" s="40">
        <v>119</v>
      </c>
      <c r="C25" s="62" t="s">
        <v>129</v>
      </c>
      <c r="D25" s="34">
        <v>1</v>
      </c>
      <c r="E25" s="31" t="s">
        <v>177</v>
      </c>
      <c r="F25" s="30" t="s">
        <v>164</v>
      </c>
      <c r="G25" s="54" t="s">
        <v>280</v>
      </c>
      <c r="H25" s="60">
        <v>2</v>
      </c>
      <c r="I25">
        <v>3</v>
      </c>
    </row>
    <row r="26" spans="2:10">
      <c r="B26" s="49"/>
      <c r="C26" s="50"/>
      <c r="D26" s="50"/>
      <c r="E26" s="51"/>
      <c r="F26" s="52"/>
    </row>
    <row r="27" spans="2:10" ht="18">
      <c r="B27" s="73" t="s">
        <v>154</v>
      </c>
      <c r="C27" s="97"/>
      <c r="D27" s="97"/>
      <c r="E27" s="97"/>
      <c r="F27" s="44"/>
      <c r="G27" s="43"/>
      <c r="H27" s="43"/>
    </row>
    <row r="28" spans="2:10" ht="15.6">
      <c r="B28" s="74" t="s">
        <v>139</v>
      </c>
      <c r="C28" s="98" t="s">
        <v>265</v>
      </c>
      <c r="D28" s="99"/>
      <c r="E28" s="100"/>
      <c r="F28" s="100"/>
      <c r="G28" s="101"/>
      <c r="H28" s="45">
        <v>0.38194444444444442</v>
      </c>
    </row>
    <row r="29" spans="2:10" ht="15.6">
      <c r="B29" s="75" t="s">
        <v>9</v>
      </c>
      <c r="C29" s="76" t="s">
        <v>149</v>
      </c>
      <c r="D29" s="76" t="s">
        <v>176</v>
      </c>
      <c r="E29" s="77" t="s">
        <v>150</v>
      </c>
      <c r="F29" s="83" t="s">
        <v>244</v>
      </c>
      <c r="G29" s="78" t="s">
        <v>151</v>
      </c>
      <c r="H29" s="79" t="s">
        <v>152</v>
      </c>
    </row>
    <row r="30" spans="2:10">
      <c r="B30" s="115">
        <v>219</v>
      </c>
      <c r="C30" s="95" t="s">
        <v>185</v>
      </c>
      <c r="D30" s="35">
        <v>1</v>
      </c>
      <c r="E30" s="93" t="s">
        <v>186</v>
      </c>
      <c r="F30" s="96" t="s">
        <v>164</v>
      </c>
      <c r="G30" s="115" t="s">
        <v>285</v>
      </c>
      <c r="H30" s="115">
        <v>1</v>
      </c>
      <c r="I30">
        <v>8</v>
      </c>
    </row>
    <row r="31" spans="2:10">
      <c r="B31" s="115"/>
      <c r="C31" s="95"/>
      <c r="D31" s="35">
        <v>2</v>
      </c>
      <c r="E31" s="92" t="s">
        <v>187</v>
      </c>
      <c r="F31" s="96"/>
      <c r="G31" s="115"/>
      <c r="H31" s="115"/>
    </row>
    <row r="32" spans="2:10">
      <c r="B32" s="115">
        <v>222</v>
      </c>
      <c r="C32" s="95" t="s">
        <v>168</v>
      </c>
      <c r="D32" s="35">
        <v>1</v>
      </c>
      <c r="E32" s="63" t="s">
        <v>183</v>
      </c>
      <c r="F32" s="96" t="s">
        <v>164</v>
      </c>
      <c r="G32" s="115" t="s">
        <v>284</v>
      </c>
      <c r="H32" s="115">
        <v>2</v>
      </c>
      <c r="I32">
        <v>0</v>
      </c>
    </row>
    <row r="33" spans="2:9">
      <c r="B33" s="115"/>
      <c r="C33" s="95"/>
      <c r="D33" s="35">
        <v>2</v>
      </c>
      <c r="E33" s="63" t="s">
        <v>184</v>
      </c>
      <c r="F33" s="96"/>
      <c r="G33" s="115"/>
      <c r="H33" s="115"/>
    </row>
    <row r="34" spans="2:9">
      <c r="B34" s="115">
        <v>220</v>
      </c>
      <c r="C34" s="105" t="s">
        <v>166</v>
      </c>
      <c r="D34" s="32">
        <v>1</v>
      </c>
      <c r="E34" s="31" t="s">
        <v>181</v>
      </c>
      <c r="F34" s="96" t="s">
        <v>164</v>
      </c>
      <c r="G34" s="115" t="s">
        <v>283</v>
      </c>
      <c r="H34" s="115">
        <v>3</v>
      </c>
      <c r="I34">
        <v>3</v>
      </c>
    </row>
    <row r="35" spans="2:9">
      <c r="B35" s="115"/>
      <c r="C35" s="105"/>
      <c r="D35" s="32">
        <v>2</v>
      </c>
      <c r="E35" s="31" t="s">
        <v>182</v>
      </c>
      <c r="F35" s="96"/>
      <c r="G35" s="115"/>
      <c r="H35" s="115"/>
    </row>
    <row r="36" spans="2:9">
      <c r="B36" s="115">
        <v>213</v>
      </c>
      <c r="C36" s="105" t="s">
        <v>123</v>
      </c>
      <c r="D36" s="32">
        <v>1</v>
      </c>
      <c r="E36" s="68" t="s">
        <v>178</v>
      </c>
      <c r="F36" s="96" t="s">
        <v>164</v>
      </c>
      <c r="G36" s="115"/>
      <c r="H36" s="115" t="s">
        <v>282</v>
      </c>
    </row>
    <row r="37" spans="2:9">
      <c r="B37" s="115"/>
      <c r="C37" s="105"/>
      <c r="D37" s="32">
        <v>2</v>
      </c>
      <c r="E37" s="69" t="s">
        <v>179</v>
      </c>
      <c r="F37" s="96"/>
      <c r="G37" s="115"/>
      <c r="H37" s="115"/>
    </row>
    <row r="39" spans="2:9" ht="18">
      <c r="B39" s="73" t="s">
        <v>155</v>
      </c>
      <c r="C39" s="97"/>
      <c r="D39" s="97"/>
      <c r="E39" s="97"/>
      <c r="F39" s="44"/>
      <c r="G39" s="43"/>
      <c r="H39" s="43"/>
    </row>
    <row r="40" spans="2:9" ht="15.6">
      <c r="B40" s="74" t="s">
        <v>143</v>
      </c>
      <c r="C40" s="98" t="s">
        <v>265</v>
      </c>
      <c r="D40" s="99"/>
      <c r="E40" s="100"/>
      <c r="F40" s="100"/>
      <c r="G40" s="101"/>
      <c r="H40" s="45">
        <v>0.40625</v>
      </c>
    </row>
    <row r="41" spans="2:9" ht="15.6">
      <c r="B41" s="75" t="s">
        <v>9</v>
      </c>
      <c r="C41" s="76" t="s">
        <v>149</v>
      </c>
      <c r="D41" s="76" t="s">
        <v>176</v>
      </c>
      <c r="E41" s="77" t="s">
        <v>150</v>
      </c>
      <c r="F41" s="83" t="s">
        <v>244</v>
      </c>
      <c r="G41" s="78" t="s">
        <v>151</v>
      </c>
      <c r="H41" s="79" t="s">
        <v>152</v>
      </c>
    </row>
    <row r="42" spans="2:9">
      <c r="B42" s="115">
        <v>211</v>
      </c>
      <c r="C42" s="103" t="s">
        <v>185</v>
      </c>
      <c r="D42" s="35">
        <v>1</v>
      </c>
      <c r="E42" s="61" t="s">
        <v>194</v>
      </c>
      <c r="F42" s="96" t="s">
        <v>164</v>
      </c>
      <c r="G42" s="115" t="s">
        <v>287</v>
      </c>
      <c r="H42" s="115">
        <v>1</v>
      </c>
      <c r="I42">
        <v>8</v>
      </c>
    </row>
    <row r="43" spans="2:9">
      <c r="B43" s="115"/>
      <c r="C43" s="103"/>
      <c r="D43" s="35">
        <v>2</v>
      </c>
      <c r="E43" s="61" t="s">
        <v>195</v>
      </c>
      <c r="F43" s="96"/>
      <c r="G43" s="115"/>
      <c r="H43" s="115"/>
    </row>
    <row r="44" spans="2:9">
      <c r="B44" s="115">
        <v>219</v>
      </c>
      <c r="C44" s="103" t="s">
        <v>191</v>
      </c>
      <c r="D44" s="35">
        <v>1</v>
      </c>
      <c r="E44" s="61" t="s">
        <v>192</v>
      </c>
      <c r="F44" s="96" t="s">
        <v>164</v>
      </c>
      <c r="G44" s="115" t="s">
        <v>286</v>
      </c>
      <c r="H44" s="115">
        <v>2</v>
      </c>
    </row>
    <row r="45" spans="2:9">
      <c r="B45" s="115"/>
      <c r="C45" s="103"/>
      <c r="D45" s="35">
        <v>2</v>
      </c>
      <c r="E45" s="63" t="s">
        <v>193</v>
      </c>
      <c r="F45" s="96"/>
      <c r="G45" s="115"/>
      <c r="H45" s="115"/>
    </row>
    <row r="46" spans="2:9">
      <c r="B46" s="115">
        <v>205</v>
      </c>
      <c r="C46" s="103" t="s">
        <v>172</v>
      </c>
      <c r="D46" s="35">
        <v>1</v>
      </c>
      <c r="E46" s="63" t="s">
        <v>196</v>
      </c>
      <c r="F46" s="96" t="s">
        <v>164</v>
      </c>
      <c r="G46" s="115" t="s">
        <v>288</v>
      </c>
      <c r="H46" s="115">
        <v>3</v>
      </c>
    </row>
    <row r="47" spans="2:9">
      <c r="B47" s="115"/>
      <c r="C47" s="103"/>
      <c r="D47" s="35">
        <v>2</v>
      </c>
      <c r="E47" s="63" t="s">
        <v>197</v>
      </c>
      <c r="F47" s="96"/>
      <c r="G47" s="115"/>
      <c r="H47" s="115"/>
    </row>
    <row r="48" spans="2:9">
      <c r="B48" s="115">
        <v>212</v>
      </c>
      <c r="C48" s="102" t="s">
        <v>123</v>
      </c>
      <c r="D48" s="32">
        <v>1</v>
      </c>
      <c r="E48" s="31" t="s">
        <v>189</v>
      </c>
      <c r="F48" s="96" t="s">
        <v>164</v>
      </c>
      <c r="G48" s="115" t="s">
        <v>289</v>
      </c>
      <c r="H48" s="115">
        <v>4</v>
      </c>
      <c r="I48">
        <v>2</v>
      </c>
    </row>
    <row r="49" spans="2:9">
      <c r="B49" s="115"/>
      <c r="C49" s="102"/>
      <c r="D49" s="32">
        <v>2</v>
      </c>
      <c r="E49" s="29" t="s">
        <v>190</v>
      </c>
      <c r="F49" s="96"/>
      <c r="G49" s="115"/>
      <c r="H49" s="115"/>
    </row>
    <row r="50" spans="2:9">
      <c r="B50" s="60"/>
      <c r="C50" s="60"/>
      <c r="D50" s="60"/>
      <c r="E50" s="60"/>
      <c r="F50" s="60"/>
      <c r="G50" s="60"/>
      <c r="H50" s="60"/>
    </row>
    <row r="51" spans="2:9" ht="18">
      <c r="B51" s="73" t="s">
        <v>156</v>
      </c>
      <c r="C51" s="97"/>
      <c r="D51" s="97"/>
      <c r="E51" s="97"/>
      <c r="F51" s="44"/>
      <c r="G51" s="43"/>
      <c r="H51" s="43"/>
    </row>
    <row r="52" spans="2:9" ht="15.6">
      <c r="B52" s="74" t="s">
        <v>160</v>
      </c>
      <c r="C52" s="98" t="s">
        <v>265</v>
      </c>
      <c r="D52" s="99"/>
      <c r="E52" s="100"/>
      <c r="F52" s="100"/>
      <c r="G52" s="101"/>
      <c r="H52" s="45">
        <v>0.43055555555555558</v>
      </c>
    </row>
    <row r="53" spans="2:9" ht="15.6">
      <c r="B53" s="75" t="s">
        <v>9</v>
      </c>
      <c r="C53" s="76" t="s">
        <v>149</v>
      </c>
      <c r="D53" s="76" t="s">
        <v>176</v>
      </c>
      <c r="E53" s="77" t="s">
        <v>150</v>
      </c>
      <c r="F53" s="83" t="s">
        <v>244</v>
      </c>
      <c r="G53" s="78" t="s">
        <v>151</v>
      </c>
      <c r="H53" s="79" t="s">
        <v>152</v>
      </c>
    </row>
    <row r="54" spans="2:9">
      <c r="B54" s="115">
        <v>404</v>
      </c>
      <c r="C54" s="95" t="s">
        <v>128</v>
      </c>
      <c r="D54" s="35">
        <v>1</v>
      </c>
      <c r="E54" s="63" t="s">
        <v>256</v>
      </c>
      <c r="F54" s="96" t="s">
        <v>175</v>
      </c>
      <c r="G54" s="115" t="s">
        <v>290</v>
      </c>
      <c r="H54" s="115">
        <v>1</v>
      </c>
      <c r="I54">
        <v>10</v>
      </c>
    </row>
    <row r="55" spans="2:9">
      <c r="B55" s="115"/>
      <c r="C55" s="95"/>
      <c r="D55" s="35">
        <v>2</v>
      </c>
      <c r="E55" s="63" t="s">
        <v>294</v>
      </c>
      <c r="F55" s="96"/>
      <c r="G55" s="115"/>
      <c r="H55" s="115"/>
    </row>
    <row r="56" spans="2:9">
      <c r="B56" s="115"/>
      <c r="C56" s="95"/>
      <c r="D56" s="35">
        <v>3</v>
      </c>
      <c r="E56" s="63" t="s">
        <v>249</v>
      </c>
      <c r="F56" s="96"/>
      <c r="G56" s="115"/>
      <c r="H56" s="115"/>
    </row>
    <row r="57" spans="2:9">
      <c r="B57" s="115"/>
      <c r="C57" s="95"/>
      <c r="D57" s="35">
        <v>4</v>
      </c>
      <c r="E57" s="63" t="s">
        <v>257</v>
      </c>
      <c r="F57" s="96"/>
      <c r="G57" s="115"/>
      <c r="H57" s="115"/>
    </row>
    <row r="58" spans="2:9">
      <c r="B58" s="115"/>
      <c r="C58" s="95"/>
      <c r="D58" s="35" t="s">
        <v>201</v>
      </c>
      <c r="E58" s="63" t="s">
        <v>258</v>
      </c>
      <c r="F58" s="96"/>
      <c r="G58" s="115"/>
      <c r="H58" s="115"/>
    </row>
    <row r="59" spans="2:9">
      <c r="B59" s="115">
        <v>417</v>
      </c>
      <c r="C59" s="95" t="s">
        <v>191</v>
      </c>
      <c r="D59" s="35">
        <v>1</v>
      </c>
      <c r="E59" s="63" t="s">
        <v>198</v>
      </c>
      <c r="F59" s="96" t="s">
        <v>164</v>
      </c>
      <c r="G59" s="115" t="s">
        <v>291</v>
      </c>
      <c r="H59" s="115">
        <v>2</v>
      </c>
      <c r="I59">
        <v>10</v>
      </c>
    </row>
    <row r="60" spans="2:9">
      <c r="B60" s="115"/>
      <c r="C60" s="95"/>
      <c r="D60" s="35">
        <v>2</v>
      </c>
      <c r="E60" s="63" t="s">
        <v>199</v>
      </c>
      <c r="F60" s="96"/>
      <c r="G60" s="115"/>
      <c r="H60" s="115"/>
    </row>
    <row r="61" spans="2:9">
      <c r="B61" s="115"/>
      <c r="C61" s="95"/>
      <c r="D61" s="35">
        <v>3</v>
      </c>
      <c r="E61" s="63" t="s">
        <v>184</v>
      </c>
      <c r="F61" s="96"/>
      <c r="G61" s="115"/>
      <c r="H61" s="115"/>
    </row>
    <row r="62" spans="2:9">
      <c r="B62" s="115"/>
      <c r="C62" s="95"/>
      <c r="D62" s="35">
        <v>4</v>
      </c>
      <c r="E62" s="63" t="s">
        <v>200</v>
      </c>
      <c r="F62" s="96"/>
      <c r="G62" s="115"/>
      <c r="H62" s="115"/>
    </row>
    <row r="63" spans="2:9">
      <c r="B63" s="115"/>
      <c r="C63" s="95"/>
      <c r="D63" s="35" t="s">
        <v>201</v>
      </c>
      <c r="E63" s="92" t="s">
        <v>202</v>
      </c>
      <c r="F63" s="96"/>
      <c r="G63" s="115"/>
      <c r="H63" s="115"/>
    </row>
    <row r="64" spans="2:9">
      <c r="B64" s="115">
        <v>406</v>
      </c>
      <c r="C64" s="95" t="s">
        <v>263</v>
      </c>
      <c r="D64" s="35">
        <v>1</v>
      </c>
      <c r="E64" s="63" t="s">
        <v>259</v>
      </c>
      <c r="F64" s="96" t="s">
        <v>175</v>
      </c>
      <c r="G64" s="115" t="s">
        <v>292</v>
      </c>
      <c r="H64" s="115">
        <v>3</v>
      </c>
    </row>
    <row r="65" spans="2:9">
      <c r="B65" s="115"/>
      <c r="C65" s="95"/>
      <c r="D65" s="35">
        <v>2</v>
      </c>
      <c r="E65" s="63" t="s">
        <v>260</v>
      </c>
      <c r="F65" s="96"/>
      <c r="G65" s="115"/>
      <c r="H65" s="115"/>
    </row>
    <row r="66" spans="2:9">
      <c r="B66" s="115"/>
      <c r="C66" s="95"/>
      <c r="D66" s="35">
        <v>3</v>
      </c>
      <c r="E66" s="63" t="s">
        <v>245</v>
      </c>
      <c r="F66" s="96"/>
      <c r="G66" s="115"/>
      <c r="H66" s="115"/>
    </row>
    <row r="67" spans="2:9">
      <c r="B67" s="115"/>
      <c r="C67" s="95"/>
      <c r="D67" s="35">
        <v>4</v>
      </c>
      <c r="E67" s="63" t="s">
        <v>261</v>
      </c>
      <c r="F67" s="96"/>
      <c r="G67" s="115"/>
      <c r="H67" s="115"/>
    </row>
    <row r="68" spans="2:9">
      <c r="B68" s="115"/>
      <c r="C68" s="95"/>
      <c r="D68" s="35" t="s">
        <v>201</v>
      </c>
      <c r="E68" s="63" t="s">
        <v>262</v>
      </c>
      <c r="F68" s="96"/>
      <c r="G68" s="115"/>
      <c r="H68" s="115"/>
    </row>
    <row r="69" spans="2:9">
      <c r="B69" s="115">
        <v>412</v>
      </c>
      <c r="C69" s="95" t="s">
        <v>185</v>
      </c>
      <c r="D69" s="35">
        <v>1</v>
      </c>
      <c r="E69" s="63" t="s">
        <v>203</v>
      </c>
      <c r="F69" s="96" t="s">
        <v>164</v>
      </c>
      <c r="G69" s="115" t="s">
        <v>293</v>
      </c>
      <c r="H69" s="115">
        <v>4</v>
      </c>
    </row>
    <row r="70" spans="2:9">
      <c r="B70" s="115"/>
      <c r="C70" s="95"/>
      <c r="D70" s="35">
        <v>2</v>
      </c>
      <c r="E70" s="63" t="s">
        <v>204</v>
      </c>
      <c r="F70" s="96"/>
      <c r="G70" s="115"/>
      <c r="H70" s="115"/>
    </row>
    <row r="71" spans="2:9">
      <c r="B71" s="115"/>
      <c r="C71" s="95"/>
      <c r="D71" s="35">
        <v>3</v>
      </c>
      <c r="E71" s="63" t="s">
        <v>205</v>
      </c>
      <c r="F71" s="96"/>
      <c r="G71" s="115"/>
      <c r="H71" s="115"/>
    </row>
    <row r="72" spans="2:9">
      <c r="B72" s="115"/>
      <c r="C72" s="95"/>
      <c r="D72" s="35">
        <v>4</v>
      </c>
      <c r="E72" s="63" t="s">
        <v>206</v>
      </c>
      <c r="F72" s="96"/>
      <c r="G72" s="115"/>
      <c r="H72" s="115"/>
    </row>
    <row r="73" spans="2:9">
      <c r="B73" s="115"/>
      <c r="C73" s="95"/>
      <c r="D73" s="35" t="s">
        <v>201</v>
      </c>
      <c r="E73" s="63" t="s">
        <v>207</v>
      </c>
      <c r="F73" s="96"/>
      <c r="G73" s="115"/>
      <c r="H73" s="115"/>
    </row>
    <row r="75" spans="2:9" ht="18">
      <c r="B75" s="73" t="s">
        <v>157</v>
      </c>
      <c r="C75" s="97"/>
      <c r="D75" s="97"/>
      <c r="E75" s="97"/>
      <c r="F75" s="44"/>
      <c r="G75" s="43"/>
      <c r="H75" s="43"/>
    </row>
    <row r="76" spans="2:9" ht="15.6">
      <c r="B76" s="74" t="s">
        <v>238</v>
      </c>
      <c r="C76" s="98" t="s">
        <v>265</v>
      </c>
      <c r="D76" s="99"/>
      <c r="E76" s="100"/>
      <c r="F76" s="100"/>
      <c r="G76" s="101"/>
      <c r="H76" s="45">
        <v>0.4548611111111111</v>
      </c>
    </row>
    <row r="77" spans="2:9" ht="15.6">
      <c r="B77" s="75" t="s">
        <v>9</v>
      </c>
      <c r="C77" s="76" t="s">
        <v>149</v>
      </c>
      <c r="D77" s="76" t="s">
        <v>176</v>
      </c>
      <c r="E77" s="77" t="s">
        <v>150</v>
      </c>
      <c r="F77" s="83" t="s">
        <v>244</v>
      </c>
      <c r="G77" s="78" t="s">
        <v>151</v>
      </c>
      <c r="H77" s="79" t="s">
        <v>152</v>
      </c>
    </row>
    <row r="78" spans="2:9">
      <c r="B78" s="115">
        <v>222</v>
      </c>
      <c r="C78" s="109" t="s">
        <v>125</v>
      </c>
      <c r="D78" s="35">
        <v>1</v>
      </c>
      <c r="E78" s="71" t="s">
        <v>127</v>
      </c>
      <c r="F78" s="106" t="s">
        <v>175</v>
      </c>
      <c r="G78" s="115" t="s">
        <v>295</v>
      </c>
      <c r="H78" s="115">
        <v>1</v>
      </c>
      <c r="I78">
        <v>8</v>
      </c>
    </row>
    <row r="79" spans="2:9">
      <c r="B79" s="115"/>
      <c r="C79" s="109"/>
      <c r="D79" s="35">
        <v>2</v>
      </c>
      <c r="E79" s="71" t="s">
        <v>208</v>
      </c>
      <c r="F79" s="107"/>
      <c r="G79" s="115"/>
      <c r="H79" s="115"/>
    </row>
    <row r="80" spans="2:9">
      <c r="B80" s="115">
        <v>219</v>
      </c>
      <c r="C80" s="109" t="s">
        <v>126</v>
      </c>
      <c r="D80" s="89">
        <v>1</v>
      </c>
      <c r="E80" s="92" t="s">
        <v>210</v>
      </c>
      <c r="F80" s="106" t="s">
        <v>175</v>
      </c>
      <c r="G80" s="115" t="s">
        <v>296</v>
      </c>
      <c r="H80" s="115">
        <v>2</v>
      </c>
    </row>
    <row r="81" spans="2:9">
      <c r="B81" s="115"/>
      <c r="C81" s="109"/>
      <c r="D81" s="35">
        <v>2</v>
      </c>
      <c r="E81" s="92" t="s">
        <v>211</v>
      </c>
      <c r="F81" s="108"/>
      <c r="G81" s="115"/>
      <c r="H81" s="115"/>
    </row>
    <row r="83" spans="2:9" ht="18">
      <c r="B83" s="73" t="s">
        <v>237</v>
      </c>
      <c r="C83" s="97"/>
      <c r="D83" s="97"/>
      <c r="E83" s="97"/>
      <c r="F83" s="59"/>
      <c r="G83" s="58"/>
      <c r="H83" s="58"/>
    </row>
    <row r="84" spans="2:9" ht="15.6">
      <c r="B84" s="74" t="s">
        <v>141</v>
      </c>
      <c r="C84" s="98" t="s">
        <v>265</v>
      </c>
      <c r="D84" s="99"/>
      <c r="E84" s="100"/>
      <c r="F84" s="100"/>
      <c r="G84" s="101"/>
      <c r="H84" s="45">
        <v>0.47916666666666669</v>
      </c>
    </row>
    <row r="85" spans="2:9" ht="15.6">
      <c r="B85" s="75" t="s">
        <v>9</v>
      </c>
      <c r="C85" s="76" t="s">
        <v>149</v>
      </c>
      <c r="D85" s="76" t="s">
        <v>176</v>
      </c>
      <c r="E85" s="77" t="s">
        <v>150</v>
      </c>
      <c r="F85" s="83" t="s">
        <v>244</v>
      </c>
      <c r="G85" s="78" t="s">
        <v>151</v>
      </c>
      <c r="H85" s="79" t="s">
        <v>152</v>
      </c>
    </row>
    <row r="86" spans="2:9">
      <c r="B86" s="115">
        <v>423</v>
      </c>
      <c r="C86" s="110" t="s">
        <v>131</v>
      </c>
      <c r="D86" s="35">
        <v>1</v>
      </c>
      <c r="E86" s="71" t="s">
        <v>188</v>
      </c>
      <c r="F86" s="96" t="s">
        <v>164</v>
      </c>
      <c r="G86" s="115" t="s">
        <v>300</v>
      </c>
      <c r="H86" s="115">
        <v>1</v>
      </c>
      <c r="I86">
        <v>10</v>
      </c>
    </row>
    <row r="87" spans="2:9">
      <c r="B87" s="115"/>
      <c r="C87" s="110"/>
      <c r="D87" s="35">
        <v>2</v>
      </c>
      <c r="E87" s="63" t="s">
        <v>235</v>
      </c>
      <c r="F87" s="96"/>
      <c r="G87" s="115"/>
      <c r="H87" s="115"/>
    </row>
    <row r="88" spans="2:9">
      <c r="B88" s="115"/>
      <c r="C88" s="110"/>
      <c r="D88" s="35">
        <v>3</v>
      </c>
      <c r="E88" s="93" t="s">
        <v>186</v>
      </c>
      <c r="F88" s="96"/>
      <c r="G88" s="115"/>
      <c r="H88" s="115"/>
    </row>
    <row r="89" spans="2:9">
      <c r="B89" s="115"/>
      <c r="C89" s="110"/>
      <c r="D89" s="35">
        <v>4</v>
      </c>
      <c r="E89" s="92" t="s">
        <v>187</v>
      </c>
      <c r="F89" s="96"/>
      <c r="G89" s="115"/>
      <c r="H89" s="115"/>
    </row>
    <row r="90" spans="2:9">
      <c r="B90" s="115"/>
      <c r="C90" s="110"/>
      <c r="D90" s="35" t="s">
        <v>201</v>
      </c>
      <c r="E90" s="63" t="s">
        <v>236</v>
      </c>
      <c r="F90" s="96"/>
      <c r="G90" s="115"/>
      <c r="H90" s="115"/>
    </row>
    <row r="91" spans="2:9">
      <c r="B91" s="115">
        <v>408</v>
      </c>
      <c r="C91" s="105" t="s">
        <v>129</v>
      </c>
      <c r="D91" s="36">
        <v>1</v>
      </c>
      <c r="E91" s="90" t="s">
        <v>212</v>
      </c>
      <c r="F91" s="96" t="s">
        <v>164</v>
      </c>
      <c r="G91" s="115" t="s">
        <v>297</v>
      </c>
      <c r="H91" s="115">
        <v>2</v>
      </c>
      <c r="I91">
        <v>5</v>
      </c>
    </row>
    <row r="92" spans="2:9">
      <c r="B92" s="115"/>
      <c r="C92" s="105"/>
      <c r="D92" s="36">
        <v>2</v>
      </c>
      <c r="E92" s="90" t="s">
        <v>213</v>
      </c>
      <c r="F92" s="96"/>
      <c r="G92" s="115"/>
      <c r="H92" s="115"/>
    </row>
    <row r="93" spans="2:9">
      <c r="B93" s="115"/>
      <c r="C93" s="105"/>
      <c r="D93" s="36">
        <v>3</v>
      </c>
      <c r="E93" s="90" t="s">
        <v>214</v>
      </c>
      <c r="F93" s="96"/>
      <c r="G93" s="115"/>
      <c r="H93" s="115"/>
    </row>
    <row r="94" spans="2:9">
      <c r="B94" s="115"/>
      <c r="C94" s="105"/>
      <c r="D94" s="89">
        <v>4</v>
      </c>
      <c r="E94" s="90" t="s">
        <v>215</v>
      </c>
      <c r="F94" s="96"/>
      <c r="G94" s="115"/>
      <c r="H94" s="115"/>
    </row>
    <row r="95" spans="2:9">
      <c r="B95" s="115"/>
      <c r="C95" s="105"/>
      <c r="D95" s="36" t="s">
        <v>41</v>
      </c>
      <c r="E95" s="90" t="s">
        <v>216</v>
      </c>
      <c r="F95" s="96"/>
      <c r="G95" s="115"/>
      <c r="H95" s="115"/>
    </row>
    <row r="96" spans="2:9">
      <c r="B96" s="115">
        <v>402</v>
      </c>
      <c r="C96" s="95" t="s">
        <v>224</v>
      </c>
      <c r="D96" s="89">
        <v>1</v>
      </c>
      <c r="E96" s="93" t="s">
        <v>225</v>
      </c>
      <c r="F96" s="96" t="s">
        <v>164</v>
      </c>
      <c r="G96" s="115" t="s">
        <v>298</v>
      </c>
      <c r="H96" s="115">
        <v>3</v>
      </c>
      <c r="I96">
        <v>4</v>
      </c>
    </row>
    <row r="97" spans="2:9">
      <c r="B97" s="115"/>
      <c r="C97" s="95"/>
      <c r="D97" s="89">
        <v>2</v>
      </c>
      <c r="E97" s="93" t="s">
        <v>226</v>
      </c>
      <c r="F97" s="96"/>
      <c r="G97" s="115"/>
      <c r="H97" s="115"/>
    </row>
    <row r="98" spans="2:9">
      <c r="B98" s="115"/>
      <c r="C98" s="95"/>
      <c r="D98" s="89">
        <v>3</v>
      </c>
      <c r="E98" s="93" t="s">
        <v>227</v>
      </c>
      <c r="F98" s="96"/>
      <c r="G98" s="115"/>
      <c r="H98" s="115"/>
    </row>
    <row r="99" spans="2:9">
      <c r="B99" s="115"/>
      <c r="C99" s="95"/>
      <c r="D99" s="89">
        <v>4</v>
      </c>
      <c r="E99" s="93" t="s">
        <v>228</v>
      </c>
      <c r="F99" s="96"/>
      <c r="G99" s="115"/>
      <c r="H99" s="115"/>
    </row>
    <row r="100" spans="2:9">
      <c r="B100" s="115"/>
      <c r="C100" s="95"/>
      <c r="D100" s="89" t="s">
        <v>41</v>
      </c>
      <c r="E100" s="93" t="s">
        <v>229</v>
      </c>
      <c r="F100" s="96"/>
      <c r="G100" s="115"/>
      <c r="H100" s="115"/>
    </row>
    <row r="101" spans="2:9">
      <c r="B101" s="115">
        <v>409</v>
      </c>
      <c r="C101" s="110" t="s">
        <v>130</v>
      </c>
      <c r="D101" s="35">
        <v>1</v>
      </c>
      <c r="E101" s="63" t="s">
        <v>266</v>
      </c>
      <c r="F101" s="96" t="s">
        <v>164</v>
      </c>
      <c r="G101" s="115" t="s">
        <v>301</v>
      </c>
      <c r="H101" s="115">
        <v>4</v>
      </c>
      <c r="I101">
        <v>3</v>
      </c>
    </row>
    <row r="102" spans="2:9">
      <c r="B102" s="115"/>
      <c r="C102" s="110"/>
      <c r="D102" s="35">
        <v>2</v>
      </c>
      <c r="E102" s="63" t="s">
        <v>267</v>
      </c>
      <c r="F102" s="96"/>
      <c r="G102" s="115"/>
      <c r="H102" s="115"/>
    </row>
    <row r="103" spans="2:9">
      <c r="B103" s="115"/>
      <c r="C103" s="110"/>
      <c r="D103" s="35">
        <v>3</v>
      </c>
      <c r="E103" s="63" t="s">
        <v>268</v>
      </c>
      <c r="F103" s="96"/>
      <c r="G103" s="115"/>
      <c r="H103" s="115"/>
    </row>
    <row r="104" spans="2:9">
      <c r="B104" s="115"/>
      <c r="C104" s="110"/>
      <c r="D104" s="35">
        <v>4</v>
      </c>
      <c r="E104" s="63" t="s">
        <v>269</v>
      </c>
      <c r="F104" s="96"/>
      <c r="G104" s="115"/>
      <c r="H104" s="115"/>
    </row>
    <row r="105" spans="2:9">
      <c r="B105" s="115"/>
      <c r="C105" s="110"/>
      <c r="D105" s="35" t="s">
        <v>201</v>
      </c>
      <c r="E105" s="63" t="s">
        <v>270</v>
      </c>
      <c r="F105" s="96"/>
      <c r="G105" s="115"/>
      <c r="H105" s="115"/>
    </row>
    <row r="106" spans="2:9">
      <c r="B106" s="115">
        <v>404</v>
      </c>
      <c r="C106" s="95" t="s">
        <v>230</v>
      </c>
      <c r="D106" s="89">
        <v>1</v>
      </c>
      <c r="E106" s="93" t="s">
        <v>231</v>
      </c>
      <c r="F106" s="96" t="s">
        <v>164</v>
      </c>
      <c r="G106" s="115" t="s">
        <v>299</v>
      </c>
      <c r="H106" s="115">
        <v>5</v>
      </c>
    </row>
    <row r="107" spans="2:9">
      <c r="B107" s="115"/>
      <c r="C107" s="95"/>
      <c r="D107" s="89">
        <v>2</v>
      </c>
      <c r="E107" s="93" t="s">
        <v>234</v>
      </c>
      <c r="F107" s="96"/>
      <c r="G107" s="115"/>
      <c r="H107" s="115"/>
    </row>
    <row r="108" spans="2:9">
      <c r="B108" s="115"/>
      <c r="C108" s="95"/>
      <c r="D108" s="89">
        <v>3</v>
      </c>
      <c r="E108" s="93" t="s">
        <v>182</v>
      </c>
      <c r="F108" s="96"/>
      <c r="G108" s="115"/>
      <c r="H108" s="115"/>
    </row>
    <row r="109" spans="2:9">
      <c r="B109" s="115"/>
      <c r="C109" s="95"/>
      <c r="D109" s="89">
        <v>4</v>
      </c>
      <c r="E109" s="93" t="s">
        <v>232</v>
      </c>
      <c r="F109" s="96"/>
      <c r="G109" s="115"/>
      <c r="H109" s="115"/>
    </row>
    <row r="110" spans="2:9">
      <c r="B110" s="115"/>
      <c r="C110" s="95"/>
      <c r="D110" s="89" t="s">
        <v>41</v>
      </c>
      <c r="E110" s="93" t="s">
        <v>233</v>
      </c>
      <c r="F110" s="96"/>
      <c r="G110" s="115"/>
      <c r="H110" s="115"/>
    </row>
    <row r="115" spans="2:9">
      <c r="B115" s="39" t="s">
        <v>302</v>
      </c>
      <c r="C115" s="38"/>
      <c r="D115" s="38"/>
      <c r="E115" s="38"/>
    </row>
    <row r="116" spans="2:9" ht="15.6">
      <c r="B116" s="74" t="s">
        <v>242</v>
      </c>
      <c r="C116" s="98" t="s">
        <v>265</v>
      </c>
      <c r="D116" s="99"/>
      <c r="E116" s="100"/>
      <c r="F116" s="100"/>
      <c r="G116" s="101"/>
      <c r="H116" s="45"/>
    </row>
    <row r="117" spans="2:9" ht="16.2" thickBot="1">
      <c r="B117" s="75" t="s">
        <v>9</v>
      </c>
      <c r="C117" s="76" t="s">
        <v>149</v>
      </c>
      <c r="D117" s="76" t="s">
        <v>176</v>
      </c>
      <c r="E117" s="77" t="s">
        <v>150</v>
      </c>
      <c r="F117" s="83" t="s">
        <v>244</v>
      </c>
      <c r="G117" s="78"/>
      <c r="H117" s="79"/>
    </row>
    <row r="118" spans="2:9">
      <c r="B118" s="111" t="s">
        <v>242</v>
      </c>
      <c r="C118" s="111" t="s">
        <v>191</v>
      </c>
      <c r="D118" s="33">
        <v>1</v>
      </c>
      <c r="E118" s="67" t="s">
        <v>245</v>
      </c>
      <c r="F118" s="111" t="s">
        <v>175</v>
      </c>
      <c r="G118" s="30"/>
      <c r="I118">
        <v>8</v>
      </c>
    </row>
    <row r="119" spans="2:9">
      <c r="B119" s="107"/>
      <c r="C119" s="107"/>
      <c r="D119" s="35">
        <v>2</v>
      </c>
      <c r="E119" s="63" t="s">
        <v>246</v>
      </c>
      <c r="F119" s="107"/>
      <c r="G119" s="30"/>
    </row>
    <row r="120" spans="2:9">
      <c r="B120" s="108"/>
      <c r="C120" s="108"/>
      <c r="D120" s="35" t="s">
        <v>209</v>
      </c>
      <c r="E120" s="63" t="s">
        <v>247</v>
      </c>
      <c r="F120" s="108"/>
      <c r="G120" s="30"/>
    </row>
    <row r="121" spans="2:9" ht="15.6">
      <c r="B121" s="74" t="s">
        <v>241</v>
      </c>
      <c r="C121" s="98" t="s">
        <v>265</v>
      </c>
      <c r="D121" s="99"/>
      <c r="E121" s="100"/>
      <c r="F121" s="100"/>
      <c r="G121" s="101"/>
      <c r="H121" s="45"/>
    </row>
    <row r="122" spans="2:9" ht="16.2" thickBot="1">
      <c r="B122" s="75" t="s">
        <v>9</v>
      </c>
      <c r="C122" s="76" t="s">
        <v>149</v>
      </c>
      <c r="D122" s="76" t="s">
        <v>176</v>
      </c>
      <c r="E122" s="77" t="s">
        <v>150</v>
      </c>
      <c r="F122" s="83" t="s">
        <v>244</v>
      </c>
      <c r="G122" s="78"/>
      <c r="H122" s="79"/>
    </row>
    <row r="123" spans="2:9">
      <c r="B123" s="112" t="s">
        <v>241</v>
      </c>
      <c r="C123" s="112" t="s">
        <v>131</v>
      </c>
      <c r="D123" s="84">
        <v>1</v>
      </c>
      <c r="E123" s="85" t="s">
        <v>248</v>
      </c>
      <c r="F123" s="111" t="s">
        <v>175</v>
      </c>
      <c r="G123" s="30"/>
      <c r="I123">
        <v>10</v>
      </c>
    </row>
    <row r="124" spans="2:9">
      <c r="B124" s="113"/>
      <c r="C124" s="113"/>
      <c r="D124" s="36">
        <v>2</v>
      </c>
      <c r="E124" s="64" t="s">
        <v>249</v>
      </c>
      <c r="F124" s="107"/>
      <c r="G124" s="30"/>
    </row>
    <row r="125" spans="2:9">
      <c r="B125" s="113"/>
      <c r="C125" s="113"/>
      <c r="D125" s="35">
        <v>3</v>
      </c>
      <c r="E125" s="70" t="s">
        <v>250</v>
      </c>
      <c r="F125" s="107"/>
      <c r="G125" s="30"/>
    </row>
    <row r="126" spans="2:9">
      <c r="B126" s="113"/>
      <c r="C126" s="113"/>
      <c r="D126" s="35">
        <v>4</v>
      </c>
      <c r="E126" s="70" t="s">
        <v>251</v>
      </c>
      <c r="F126" s="107"/>
      <c r="G126" s="30"/>
    </row>
    <row r="127" spans="2:9">
      <c r="B127" s="114"/>
      <c r="C127" s="114"/>
      <c r="D127" s="66" t="s">
        <v>201</v>
      </c>
      <c r="E127" s="64" t="s">
        <v>202</v>
      </c>
      <c r="F127" s="108"/>
      <c r="G127" s="30"/>
    </row>
    <row r="128" spans="2:9" ht="15.6">
      <c r="B128" s="74" t="s">
        <v>243</v>
      </c>
      <c r="C128" s="98" t="s">
        <v>265</v>
      </c>
      <c r="D128" s="99"/>
      <c r="E128" s="100"/>
      <c r="F128" s="100"/>
      <c r="G128" s="101"/>
      <c r="H128" s="45"/>
    </row>
    <row r="129" spans="2:9" ht="16.2" thickBot="1">
      <c r="B129" s="75" t="s">
        <v>9</v>
      </c>
      <c r="C129" s="76" t="s">
        <v>149</v>
      </c>
      <c r="D129" s="76" t="s">
        <v>176</v>
      </c>
      <c r="E129" s="77" t="s">
        <v>150</v>
      </c>
      <c r="F129" s="83" t="s">
        <v>244</v>
      </c>
      <c r="G129" s="78"/>
      <c r="H129" s="79"/>
    </row>
    <row r="130" spans="2:9">
      <c r="B130" s="112" t="s">
        <v>243</v>
      </c>
      <c r="C130" s="112" t="s">
        <v>131</v>
      </c>
      <c r="D130" s="80">
        <v>1</v>
      </c>
      <c r="E130" s="86" t="s">
        <v>252</v>
      </c>
      <c r="F130" s="111" t="s">
        <v>175</v>
      </c>
      <c r="G130" s="30"/>
      <c r="I130">
        <v>10</v>
      </c>
    </row>
    <row r="131" spans="2:9">
      <c r="B131" s="113"/>
      <c r="C131" s="113"/>
      <c r="D131" s="66">
        <v>2</v>
      </c>
      <c r="E131" s="64" t="s">
        <v>245</v>
      </c>
      <c r="F131" s="107"/>
      <c r="G131" s="30"/>
    </row>
    <row r="132" spans="2:9">
      <c r="B132" s="113"/>
      <c r="C132" s="113"/>
      <c r="D132" s="66">
        <v>3</v>
      </c>
      <c r="E132" s="61" t="s">
        <v>246</v>
      </c>
      <c r="F132" s="107"/>
      <c r="G132" s="30"/>
    </row>
    <row r="133" spans="2:9">
      <c r="B133" s="113"/>
      <c r="C133" s="113"/>
      <c r="D133" s="35">
        <v>4</v>
      </c>
      <c r="E133" s="63" t="s">
        <v>247</v>
      </c>
      <c r="F133" s="107"/>
      <c r="G133" s="30"/>
    </row>
    <row r="134" spans="2:9">
      <c r="B134" s="114"/>
      <c r="C134" s="114"/>
      <c r="D134" s="66" t="s">
        <v>201</v>
      </c>
      <c r="E134" s="70" t="s">
        <v>253</v>
      </c>
      <c r="F134" s="108"/>
      <c r="G134" s="30"/>
    </row>
    <row r="135" spans="2:9" ht="15.6">
      <c r="B135" s="74" t="s">
        <v>140</v>
      </c>
      <c r="C135" s="98" t="s">
        <v>265</v>
      </c>
      <c r="D135" s="99"/>
      <c r="E135" s="100"/>
      <c r="F135" s="100"/>
      <c r="G135" s="101"/>
      <c r="H135" s="45"/>
    </row>
    <row r="136" spans="2:9" ht="16.2" thickBot="1">
      <c r="B136" s="75" t="s">
        <v>9</v>
      </c>
      <c r="C136" s="76" t="s">
        <v>149</v>
      </c>
      <c r="D136" s="76" t="s">
        <v>176</v>
      </c>
      <c r="E136" s="77" t="s">
        <v>150</v>
      </c>
      <c r="F136" s="83" t="s">
        <v>244</v>
      </c>
      <c r="G136" s="78"/>
      <c r="H136" s="79"/>
    </row>
    <row r="137" spans="2:9">
      <c r="B137" s="111" t="s">
        <v>140</v>
      </c>
      <c r="C137" s="111" t="s">
        <v>131</v>
      </c>
      <c r="D137" s="33">
        <v>1</v>
      </c>
      <c r="E137" s="67" t="s">
        <v>198</v>
      </c>
      <c r="F137" s="106" t="s">
        <v>164</v>
      </c>
      <c r="G137" s="30"/>
      <c r="I137">
        <v>8</v>
      </c>
    </row>
    <row r="138" spans="2:9">
      <c r="B138" s="107"/>
      <c r="C138" s="107"/>
      <c r="D138" s="35">
        <v>2</v>
      </c>
      <c r="E138" s="63" t="s">
        <v>200</v>
      </c>
      <c r="F138" s="107"/>
      <c r="G138" s="30"/>
    </row>
    <row r="139" spans="2:9">
      <c r="B139" s="108"/>
      <c r="C139" s="108"/>
      <c r="D139" s="35" t="s">
        <v>209</v>
      </c>
      <c r="E139" s="63" t="s">
        <v>254</v>
      </c>
      <c r="F139" s="108"/>
      <c r="G139" s="30"/>
    </row>
    <row r="140" spans="2:9" ht="15.6">
      <c r="B140" s="74" t="s">
        <v>142</v>
      </c>
      <c r="C140" s="98" t="s">
        <v>265</v>
      </c>
      <c r="D140" s="99"/>
      <c r="E140" s="100"/>
      <c r="F140" s="100"/>
      <c r="G140" s="101"/>
      <c r="H140" s="45"/>
    </row>
    <row r="141" spans="2:9" ht="15.6">
      <c r="B141" s="75" t="s">
        <v>9</v>
      </c>
      <c r="C141" s="76" t="s">
        <v>149</v>
      </c>
      <c r="D141" s="76" t="s">
        <v>176</v>
      </c>
      <c r="E141" s="77" t="s">
        <v>150</v>
      </c>
      <c r="F141" s="83" t="s">
        <v>244</v>
      </c>
      <c r="G141" s="78" t="s">
        <v>151</v>
      </c>
      <c r="H141" s="79"/>
    </row>
    <row r="142" spans="2:9">
      <c r="B142" s="96" t="s">
        <v>255</v>
      </c>
      <c r="C142" s="96" t="s">
        <v>131</v>
      </c>
      <c r="D142" s="35">
        <v>1</v>
      </c>
      <c r="E142" s="63" t="s">
        <v>246</v>
      </c>
      <c r="F142" s="106" t="s">
        <v>164</v>
      </c>
      <c r="G142" s="30"/>
      <c r="I142">
        <v>10</v>
      </c>
    </row>
    <row r="143" spans="2:9">
      <c r="B143" s="96"/>
      <c r="C143" s="96"/>
      <c r="D143" s="35">
        <v>2</v>
      </c>
      <c r="E143" s="63" t="s">
        <v>197</v>
      </c>
      <c r="F143" s="107"/>
      <c r="G143" s="30"/>
    </row>
    <row r="144" spans="2:9">
      <c r="B144" s="96"/>
      <c r="C144" s="96"/>
      <c r="D144" s="35">
        <v>3</v>
      </c>
      <c r="E144" s="63" t="s">
        <v>195</v>
      </c>
      <c r="F144" s="107"/>
      <c r="G144" s="30"/>
    </row>
    <row r="145" spans="2:16">
      <c r="B145" s="96"/>
      <c r="C145" s="96"/>
      <c r="D145" s="35">
        <v>4</v>
      </c>
      <c r="E145" s="63" t="s">
        <v>193</v>
      </c>
      <c r="F145" s="107"/>
      <c r="G145" s="30"/>
      <c r="H145" s="47"/>
    </row>
    <row r="146" spans="2:16" ht="15.6">
      <c r="B146" s="96"/>
      <c r="C146" s="96"/>
      <c r="D146" s="35" t="s">
        <v>201</v>
      </c>
      <c r="E146" s="63" t="s">
        <v>252</v>
      </c>
      <c r="F146" s="108"/>
      <c r="G146" s="30"/>
      <c r="H146" s="48"/>
    </row>
    <row r="152" spans="2:16">
      <c r="J152" t="s">
        <v>136</v>
      </c>
    </row>
    <row r="153" spans="2:16">
      <c r="L153" s="88" t="s">
        <v>130</v>
      </c>
      <c r="M153" s="88" t="s">
        <v>131</v>
      </c>
      <c r="N153" s="88" t="s">
        <v>166</v>
      </c>
      <c r="O153" s="88" t="s">
        <v>123</v>
      </c>
      <c r="P153" s="88" t="s">
        <v>129</v>
      </c>
    </row>
    <row r="154" spans="2:16">
      <c r="K154" s="60" t="s">
        <v>137</v>
      </c>
      <c r="L154" s="88">
        <v>3</v>
      </c>
      <c r="M154" s="88">
        <v>2</v>
      </c>
      <c r="N154" s="88"/>
      <c r="O154" s="88"/>
      <c r="P154" s="88">
        <v>6</v>
      </c>
    </row>
    <row r="155" spans="2:16">
      <c r="K155" s="60" t="s">
        <v>139</v>
      </c>
      <c r="L155" s="88"/>
      <c r="M155" s="88">
        <v>8</v>
      </c>
      <c r="N155" s="88">
        <v>3</v>
      </c>
      <c r="O155" s="88"/>
      <c r="P155" s="88"/>
    </row>
    <row r="156" spans="2:16">
      <c r="K156" s="60" t="s">
        <v>141</v>
      </c>
      <c r="L156" s="88">
        <v>3</v>
      </c>
      <c r="M156" s="88">
        <v>10</v>
      </c>
      <c r="N156" s="88">
        <v>4</v>
      </c>
      <c r="O156" s="88"/>
      <c r="P156" s="88">
        <v>5</v>
      </c>
    </row>
    <row r="157" spans="2:16">
      <c r="K157" s="60" t="s">
        <v>239</v>
      </c>
      <c r="L157" s="88"/>
      <c r="M157" s="88">
        <v>6</v>
      </c>
      <c r="N157" s="88"/>
      <c r="O157" s="88"/>
      <c r="P157" s="60"/>
    </row>
    <row r="158" spans="2:16">
      <c r="K158" s="60" t="s">
        <v>240</v>
      </c>
      <c r="L158" s="88"/>
      <c r="M158" s="88">
        <v>8</v>
      </c>
      <c r="N158" s="88"/>
      <c r="O158" s="88"/>
      <c r="P158" s="60"/>
    </row>
    <row r="159" spans="2:16" ht="15" thickBot="1">
      <c r="K159" s="60" t="s">
        <v>241</v>
      </c>
      <c r="L159" s="88"/>
      <c r="M159" s="88">
        <v>10</v>
      </c>
      <c r="N159" s="88"/>
      <c r="O159" s="88"/>
      <c r="P159" s="60"/>
    </row>
    <row r="160" spans="2:16" ht="15" thickBot="1">
      <c r="J160" s="55" t="s">
        <v>132</v>
      </c>
      <c r="K160" s="87"/>
      <c r="L160" s="88">
        <f>SUM(L154:L159)</f>
        <v>6</v>
      </c>
      <c r="M160" s="88">
        <f t="shared" ref="M160:P160" si="0">SUM(M154:M159)</f>
        <v>44</v>
      </c>
      <c r="N160" s="88">
        <f t="shared" si="0"/>
        <v>7</v>
      </c>
      <c r="O160" s="88">
        <f t="shared" si="0"/>
        <v>0</v>
      </c>
      <c r="P160" s="88">
        <f t="shared" si="0"/>
        <v>11</v>
      </c>
    </row>
    <row r="161" spans="10:16">
      <c r="L161" s="53"/>
      <c r="M161" s="53"/>
      <c r="N161" s="53"/>
      <c r="O161" s="82"/>
    </row>
    <row r="162" spans="10:16">
      <c r="L162" s="88" t="s">
        <v>130</v>
      </c>
      <c r="M162" s="88" t="s">
        <v>131</v>
      </c>
      <c r="N162" s="88" t="s">
        <v>166</v>
      </c>
      <c r="O162" s="88" t="s">
        <v>123</v>
      </c>
      <c r="P162" s="88" t="s">
        <v>129</v>
      </c>
    </row>
    <row r="163" spans="10:16">
      <c r="K163" s="60" t="s">
        <v>143</v>
      </c>
      <c r="L163" s="88"/>
      <c r="M163" s="88">
        <v>8</v>
      </c>
      <c r="N163" s="88"/>
      <c r="O163" s="116">
        <v>2</v>
      </c>
      <c r="P163" s="60"/>
    </row>
    <row r="164" spans="10:16">
      <c r="K164" s="41" t="s">
        <v>303</v>
      </c>
      <c r="L164" s="88"/>
      <c r="M164" s="88">
        <v>10</v>
      </c>
      <c r="N164" s="88"/>
      <c r="O164" s="116"/>
      <c r="P164" s="60"/>
    </row>
    <row r="165" spans="10:16" ht="15" thickBot="1">
      <c r="K165" s="41" t="s">
        <v>160</v>
      </c>
      <c r="L165" s="88"/>
      <c r="M165" s="88">
        <v>10</v>
      </c>
      <c r="N165" s="60"/>
      <c r="O165" s="60"/>
      <c r="P165" s="60"/>
    </row>
    <row r="166" spans="10:16" ht="15" thickBot="1">
      <c r="J166" s="56" t="s">
        <v>161</v>
      </c>
      <c r="K166" s="57"/>
      <c r="L166" s="88">
        <v>0</v>
      </c>
      <c r="M166" s="88">
        <f>SUM(M163:M165)</f>
        <v>28</v>
      </c>
      <c r="N166" s="88">
        <v>0</v>
      </c>
      <c r="O166" s="88">
        <v>2</v>
      </c>
      <c r="P166" s="88">
        <v>0</v>
      </c>
    </row>
    <row r="168" spans="10:16">
      <c r="L168" s="88" t="s">
        <v>130</v>
      </c>
      <c r="M168" s="88" t="s">
        <v>131</v>
      </c>
      <c r="N168" s="88" t="s">
        <v>166</v>
      </c>
      <c r="O168" s="88" t="s">
        <v>123</v>
      </c>
      <c r="P168" s="88" t="s">
        <v>129</v>
      </c>
    </row>
    <row r="169" spans="10:16">
      <c r="K169" s="60" t="s">
        <v>138</v>
      </c>
      <c r="L169" s="88"/>
      <c r="M169" s="88">
        <v>6</v>
      </c>
      <c r="N169" s="88"/>
      <c r="O169" s="88"/>
      <c r="P169" s="88">
        <v>3</v>
      </c>
    </row>
    <row r="170" spans="10:16">
      <c r="K170" s="41" t="s">
        <v>140</v>
      </c>
      <c r="L170" s="88"/>
      <c r="M170" s="88">
        <v>8</v>
      </c>
      <c r="N170" s="88"/>
      <c r="O170" s="88"/>
      <c r="P170" s="60"/>
    </row>
    <row r="171" spans="10:16" ht="15.6">
      <c r="K171" s="41" t="s">
        <v>142</v>
      </c>
      <c r="L171" s="42"/>
      <c r="M171" s="88">
        <v>10</v>
      </c>
      <c r="N171" s="88"/>
      <c r="O171" s="88"/>
      <c r="P171" s="60"/>
    </row>
    <row r="172" spans="10:16" ht="15.6">
      <c r="K172" s="82" t="s">
        <v>242</v>
      </c>
      <c r="L172" s="42"/>
      <c r="M172" s="88">
        <v>8</v>
      </c>
      <c r="N172" s="88"/>
      <c r="O172" s="88"/>
      <c r="P172" s="60"/>
    </row>
    <row r="173" spans="10:16" ht="16.2" thickBot="1">
      <c r="K173" s="82" t="s">
        <v>243</v>
      </c>
      <c r="L173" s="42"/>
      <c r="M173" s="88">
        <v>10</v>
      </c>
      <c r="N173" s="88"/>
      <c r="O173" s="88"/>
      <c r="P173" s="60"/>
    </row>
    <row r="174" spans="10:16" ht="15" thickBot="1">
      <c r="J174" s="55" t="s">
        <v>133</v>
      </c>
      <c r="K174" s="37"/>
      <c r="L174" s="88">
        <v>0</v>
      </c>
      <c r="M174" s="88">
        <f>SUM(M169:M173)</f>
        <v>42</v>
      </c>
      <c r="N174" s="88">
        <v>0</v>
      </c>
      <c r="O174" s="88">
        <v>0</v>
      </c>
      <c r="P174" s="88">
        <v>3</v>
      </c>
    </row>
    <row r="176" spans="10:16" ht="15" thickBot="1">
      <c r="L176" s="88" t="s">
        <v>130</v>
      </c>
      <c r="M176" s="88" t="s">
        <v>131</v>
      </c>
      <c r="N176" s="88" t="s">
        <v>166</v>
      </c>
      <c r="O176" s="88" t="s">
        <v>123</v>
      </c>
      <c r="P176" s="88" t="s">
        <v>129</v>
      </c>
    </row>
    <row r="177" spans="2:16" ht="15" thickBot="1">
      <c r="K177" s="55" t="s">
        <v>144</v>
      </c>
      <c r="L177" s="88">
        <f>+L174+L166+L160</f>
        <v>6</v>
      </c>
      <c r="M177" s="88">
        <f t="shared" ref="M177:P177" si="1">+M174+M166+M160</f>
        <v>114</v>
      </c>
      <c r="N177" s="88">
        <f t="shared" si="1"/>
        <v>7</v>
      </c>
      <c r="O177" s="88">
        <f t="shared" si="1"/>
        <v>2</v>
      </c>
      <c r="P177" s="88">
        <f t="shared" si="1"/>
        <v>14</v>
      </c>
    </row>
    <row r="180" spans="2:16">
      <c r="J180" t="s">
        <v>134</v>
      </c>
    </row>
    <row r="181" spans="2:16">
      <c r="J181" s="60" t="s">
        <v>135</v>
      </c>
      <c r="K181" s="88">
        <v>1</v>
      </c>
      <c r="L181" s="88">
        <v>2</v>
      </c>
      <c r="M181" s="88">
        <v>3</v>
      </c>
      <c r="N181" s="88">
        <v>4</v>
      </c>
      <c r="O181" s="88">
        <v>5</v>
      </c>
      <c r="P181" s="88">
        <v>6</v>
      </c>
    </row>
    <row r="182" spans="2:16">
      <c r="J182" s="60" t="s">
        <v>145</v>
      </c>
      <c r="K182" s="88">
        <v>6</v>
      </c>
      <c r="L182" s="88">
        <v>3</v>
      </c>
      <c r="M182" s="88">
        <v>2</v>
      </c>
      <c r="N182" s="88">
        <v>1</v>
      </c>
      <c r="O182" s="88">
        <v>0</v>
      </c>
      <c r="P182" s="88">
        <v>0</v>
      </c>
    </row>
    <row r="183" spans="2:16">
      <c r="J183" s="60" t="s">
        <v>146</v>
      </c>
      <c r="K183" s="88">
        <v>8</v>
      </c>
      <c r="L183" s="88">
        <v>4</v>
      </c>
      <c r="M183" s="88">
        <v>3</v>
      </c>
      <c r="N183" s="88">
        <v>2</v>
      </c>
      <c r="O183" s="88">
        <v>1</v>
      </c>
      <c r="P183" s="88">
        <v>0</v>
      </c>
    </row>
    <row r="184" spans="2:16">
      <c r="J184" s="60" t="s">
        <v>147</v>
      </c>
      <c r="K184" s="88">
        <v>10</v>
      </c>
      <c r="L184" s="88">
        <v>5</v>
      </c>
      <c r="M184" s="88">
        <v>4</v>
      </c>
      <c r="N184" s="88">
        <v>3</v>
      </c>
      <c r="O184" s="88">
        <v>2</v>
      </c>
      <c r="P184" s="88">
        <v>1</v>
      </c>
    </row>
    <row r="186" spans="2:16">
      <c r="B186" t="s">
        <v>264</v>
      </c>
    </row>
    <row r="188" spans="2:16">
      <c r="B188" s="94"/>
      <c r="C188" s="95" t="s">
        <v>123</v>
      </c>
      <c r="D188" s="30">
        <v>1</v>
      </c>
      <c r="E188" s="29" t="s">
        <v>217</v>
      </c>
      <c r="F188" s="96" t="s">
        <v>164</v>
      </c>
      <c r="G188" s="94"/>
      <c r="H188" s="94"/>
    </row>
    <row r="189" spans="2:16">
      <c r="B189" s="94"/>
      <c r="C189" s="95"/>
      <c r="D189" s="30">
        <v>2</v>
      </c>
      <c r="E189" s="29" t="s">
        <v>218</v>
      </c>
      <c r="F189" s="96"/>
      <c r="G189" s="94"/>
      <c r="H189" s="94"/>
    </row>
    <row r="190" spans="2:16">
      <c r="B190" s="94"/>
      <c r="C190" s="95"/>
      <c r="D190" s="30">
        <v>3</v>
      </c>
      <c r="E190" s="29" t="s">
        <v>219</v>
      </c>
      <c r="F190" s="96"/>
      <c r="G190" s="94"/>
      <c r="H190" s="94"/>
    </row>
    <row r="191" spans="2:16">
      <c r="B191" s="94"/>
      <c r="C191" s="95"/>
      <c r="D191" s="30">
        <v>4</v>
      </c>
      <c r="E191" s="29" t="s">
        <v>220</v>
      </c>
      <c r="F191" s="96"/>
      <c r="G191" s="94"/>
      <c r="H191" s="94"/>
    </row>
    <row r="192" spans="2:16">
      <c r="B192" s="94"/>
      <c r="C192" s="95"/>
      <c r="D192" s="30" t="s">
        <v>41</v>
      </c>
      <c r="E192" s="29" t="s">
        <v>221</v>
      </c>
      <c r="F192" s="96"/>
      <c r="G192" s="94"/>
      <c r="H192" s="94"/>
    </row>
    <row r="193" spans="2:8">
      <c r="B193" s="94"/>
      <c r="C193" s="95"/>
      <c r="D193" s="30" t="s">
        <v>180</v>
      </c>
      <c r="E193" s="81" t="s">
        <v>222</v>
      </c>
      <c r="F193" s="96"/>
      <c r="G193" s="94"/>
      <c r="H193" s="94"/>
    </row>
    <row r="194" spans="2:8">
      <c r="B194" s="94"/>
      <c r="C194" s="95"/>
      <c r="D194" s="30" t="s">
        <v>180</v>
      </c>
      <c r="E194" s="81" t="s">
        <v>223</v>
      </c>
      <c r="F194" s="96"/>
      <c r="G194" s="94"/>
      <c r="H194" s="94"/>
    </row>
  </sheetData>
  <sortState xmlns:xlrd2="http://schemas.microsoft.com/office/spreadsheetml/2017/richdata2" ref="B30:H37">
    <sortCondition ref="H24:H25"/>
  </sortState>
  <mergeCells count="137">
    <mergeCell ref="H69:H73"/>
    <mergeCell ref="B137:B139"/>
    <mergeCell ref="C137:C139"/>
    <mergeCell ref="B142:B146"/>
    <mergeCell ref="C142:C146"/>
    <mergeCell ref="C116:G116"/>
    <mergeCell ref="C121:G121"/>
    <mergeCell ref="C128:G128"/>
    <mergeCell ref="C135:G135"/>
    <mergeCell ref="C140:G140"/>
    <mergeCell ref="F142:F146"/>
    <mergeCell ref="F137:F139"/>
    <mergeCell ref="F130:F134"/>
    <mergeCell ref="F123:F127"/>
    <mergeCell ref="F118:F120"/>
    <mergeCell ref="B118:B120"/>
    <mergeCell ref="C118:C120"/>
    <mergeCell ref="B123:B127"/>
    <mergeCell ref="C123:C127"/>
    <mergeCell ref="B130:B134"/>
    <mergeCell ref="C130:C134"/>
    <mergeCell ref="F106:F110"/>
    <mergeCell ref="G86:G90"/>
    <mergeCell ref="H86:H90"/>
    <mergeCell ref="G91:G95"/>
    <mergeCell ref="H91:H95"/>
    <mergeCell ref="G96:G100"/>
    <mergeCell ref="H96:H100"/>
    <mergeCell ref="G101:G105"/>
    <mergeCell ref="H101:H105"/>
    <mergeCell ref="G106:G110"/>
    <mergeCell ref="H106:H110"/>
    <mergeCell ref="F86:F90"/>
    <mergeCell ref="F91:F95"/>
    <mergeCell ref="F96:F100"/>
    <mergeCell ref="F101:F105"/>
    <mergeCell ref="C106:C110"/>
    <mergeCell ref="B86:B90"/>
    <mergeCell ref="B91:B95"/>
    <mergeCell ref="B96:B100"/>
    <mergeCell ref="B101:B105"/>
    <mergeCell ref="B106:B110"/>
    <mergeCell ref="C86:C90"/>
    <mergeCell ref="C91:C95"/>
    <mergeCell ref="C96:C100"/>
    <mergeCell ref="C101:C105"/>
    <mergeCell ref="B78:B79"/>
    <mergeCell ref="B80:B81"/>
    <mergeCell ref="G78:G79"/>
    <mergeCell ref="G80:G81"/>
    <mergeCell ref="H78:H79"/>
    <mergeCell ref="H80:H81"/>
    <mergeCell ref="F78:F79"/>
    <mergeCell ref="F80:F81"/>
    <mergeCell ref="H64:H68"/>
    <mergeCell ref="B64:B68"/>
    <mergeCell ref="C64:C68"/>
    <mergeCell ref="C75:E75"/>
    <mergeCell ref="C76:G76"/>
    <mergeCell ref="C78:C79"/>
    <mergeCell ref="C80:C81"/>
    <mergeCell ref="B69:B73"/>
    <mergeCell ref="C69:C73"/>
    <mergeCell ref="F64:F68"/>
    <mergeCell ref="F69:F73"/>
    <mergeCell ref="G64:G68"/>
    <mergeCell ref="G69:G73"/>
    <mergeCell ref="G34:G35"/>
    <mergeCell ref="G36:G37"/>
    <mergeCell ref="H30:H31"/>
    <mergeCell ref="H32:H33"/>
    <mergeCell ref="H34:H35"/>
    <mergeCell ref="H36:H37"/>
    <mergeCell ref="C34:C35"/>
    <mergeCell ref="C36:C37"/>
    <mergeCell ref="B34:B35"/>
    <mergeCell ref="B36:B37"/>
    <mergeCell ref="F34:F35"/>
    <mergeCell ref="F36:F37"/>
    <mergeCell ref="B6:H6"/>
    <mergeCell ref="B7:H7"/>
    <mergeCell ref="B8:H8"/>
    <mergeCell ref="C10:E10"/>
    <mergeCell ref="C11:G11"/>
    <mergeCell ref="C21:E21"/>
    <mergeCell ref="C30:C31"/>
    <mergeCell ref="B30:B31"/>
    <mergeCell ref="C32:C33"/>
    <mergeCell ref="B32:B33"/>
    <mergeCell ref="C22:G22"/>
    <mergeCell ref="C27:E27"/>
    <mergeCell ref="C28:G28"/>
    <mergeCell ref="F30:F31"/>
    <mergeCell ref="F32:F33"/>
    <mergeCell ref="G30:G31"/>
    <mergeCell ref="G32:G33"/>
    <mergeCell ref="C39:E39"/>
    <mergeCell ref="C42:C43"/>
    <mergeCell ref="C44:C45"/>
    <mergeCell ref="C46:C47"/>
    <mergeCell ref="C48:C49"/>
    <mergeCell ref="B42:B43"/>
    <mergeCell ref="B44:B45"/>
    <mergeCell ref="B46:B47"/>
    <mergeCell ref="B48:B49"/>
    <mergeCell ref="H48:H49"/>
    <mergeCell ref="G42:G43"/>
    <mergeCell ref="H42:H43"/>
    <mergeCell ref="B54:B58"/>
    <mergeCell ref="C54:C58"/>
    <mergeCell ref="B59:B63"/>
    <mergeCell ref="C59:C63"/>
    <mergeCell ref="G44:G45"/>
    <mergeCell ref="H44:H45"/>
    <mergeCell ref="G46:G47"/>
    <mergeCell ref="H46:H47"/>
    <mergeCell ref="B188:B194"/>
    <mergeCell ref="C188:C194"/>
    <mergeCell ref="F188:F194"/>
    <mergeCell ref="G188:G194"/>
    <mergeCell ref="H188:H194"/>
    <mergeCell ref="C83:E83"/>
    <mergeCell ref="C84:G84"/>
    <mergeCell ref="C40:G40"/>
    <mergeCell ref="G54:G58"/>
    <mergeCell ref="H54:H58"/>
    <mergeCell ref="G59:G63"/>
    <mergeCell ref="H59:H63"/>
    <mergeCell ref="C51:E51"/>
    <mergeCell ref="C52:G52"/>
    <mergeCell ref="F42:F43"/>
    <mergeCell ref="F44:F45"/>
    <mergeCell ref="F46:F47"/>
    <mergeCell ref="F48:F49"/>
    <mergeCell ref="F54:F58"/>
    <mergeCell ref="F59:F63"/>
    <mergeCell ref="G48:G49"/>
  </mergeCells>
  <dataValidations count="3">
    <dataValidation type="list" allowBlank="1" showInputMessage="1" showErrorMessage="1" sqref="C142" xr:uid="{3C226E6B-ECA6-41D2-B371-2C435FDEF268}">
      <formula1>$D$91:$D$116</formula1>
    </dataValidation>
    <dataValidation type="list" allowBlank="1" showInputMessage="1" showErrorMessage="1" sqref="D142:D146" xr:uid="{6FC73B0E-7CF1-4328-B83C-460B63BF4560}">
      <formula1>$E$91:$E$117</formula1>
    </dataValidation>
    <dataValidation type="list" allowBlank="1" showInputMessage="1" showErrorMessage="1" sqref="E86:E90" xr:uid="{A68A8355-169C-4C5A-8F3B-0959165B04D9}">
      <formula1>$G$91:$G$111</formula1>
    </dataValidation>
  </dataValidations>
  <pageMargins left="0" right="0" top="0.39370078740157483" bottom="0" header="0" footer="0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Canje Nómina Senior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Gamio C.</dc:creator>
  <cp:lastModifiedBy>Julio  Zegarra</cp:lastModifiedBy>
  <cp:lastPrinted>2024-11-23T04:36:32Z</cp:lastPrinted>
  <dcterms:created xsi:type="dcterms:W3CDTF">2017-08-28T19:02:30Z</dcterms:created>
  <dcterms:modified xsi:type="dcterms:W3CDTF">2024-11-25T02:08:34Z</dcterms:modified>
</cp:coreProperties>
</file>