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revistaregatas01/Downloads/"/>
    </mc:Choice>
  </mc:AlternateContent>
  <xr:revisionPtr revIDLastSave="0" documentId="8_{6A74322B-7FE1-714C-9F9C-99A8A66CA287}" xr6:coauthVersionLast="45" xr6:coauthVersionMax="45" xr10:uidLastSave="{00000000-0000-0000-0000-000000000000}"/>
  <bookViews>
    <workbookView xWindow="5120" yWindow="3000" windowWidth="20740" windowHeight="11160" tabRatio="715" activeTab="1" xr2:uid="{00000000-000D-0000-FFFF-FFFF00000000}"/>
  </bookViews>
  <sheets>
    <sheet name="Canje Nómina Senior" sheetId="6" state="hidden" r:id="rId1"/>
    <sheet name="RESULTADOS CRL" sheetId="26" r:id="rId2"/>
    <sheet name="RESULTADOS" sheetId="24" r:id="rId3"/>
  </sheets>
  <definedNames>
    <definedName name="__xlnm._FilterDatabase">"#REF!"</definedName>
    <definedName name="__xlnm._FilterDatabase_1">"#REF!"</definedName>
    <definedName name="__xlnm._FilterDatabase_2">"#REF!"</definedName>
    <definedName name="__xlnm._FilterDatabase_3">"#REF!"</definedName>
    <definedName name="__xlnm._FilterDatabase_4">"#REF!"</definedName>
    <definedName name="__xlnm._FilterDatabase_5">"#REF!"</definedName>
    <definedName name="__xlnm._FilterDatabase_6">"#REF!"</definedName>
    <definedName name="__xlnm._FilterDatabase_7">"#REF!"</definedName>
    <definedName name="__xlnm._FilterDatabase_8">"#REF!"</definedName>
    <definedName name="ASD">"#REF!"</definedName>
    <definedName name="ASD_1">"#REF!"</definedName>
    <definedName name="ASD_2">"#REF!"</definedName>
    <definedName name="ASD_3">"#REF!"</definedName>
    <definedName name="ASD_4">"#REF!"</definedName>
    <definedName name="ASD_5">"#REF!"</definedName>
    <definedName name="ASD_6">"#REF!"</definedName>
    <definedName name="ASD_7">"#REF!"</definedName>
    <definedName name="ASD_8">"#REF!"</definedName>
    <definedName name="ASD_9">"#REF!"</definedName>
    <definedName name="DIEGO">"#REF!"</definedName>
    <definedName name="DIEGO_1">"#REF!"</definedName>
    <definedName name="DIEGO_2">"#REF!"</definedName>
    <definedName name="DIEGO_3">"#REF!"</definedName>
    <definedName name="DIEGO_4">"#REF!"</definedName>
    <definedName name="DIEGO_5">"#REF!"</definedName>
    <definedName name="DIEGO_6">"#REF!"</definedName>
    <definedName name="DIEGO_7">"#REF!"</definedName>
    <definedName name="DIEGO_8">"#REF!"</definedName>
    <definedName name="DIEGO_9">"#REF!"</definedName>
    <definedName name="Excel_BuiltIn__FilterDatabase">"#REF!"</definedName>
    <definedName name="Excel_BuiltIn__FilterDatabase_1">"#REF!"</definedName>
    <definedName name="Excel_BuiltIn__FilterDatabase_1_1">#N/A</definedName>
    <definedName name="Excel_BuiltIn__FilterDatabase_1_10">"#REF!"</definedName>
    <definedName name="Excel_BuiltIn__FilterDatabase_1_2">"#REF!"</definedName>
    <definedName name="Excel_BuiltIn__FilterDatabase_1_3">"#REF!"</definedName>
    <definedName name="Excel_BuiltIn__FilterDatabase_1_4">"#REF!"</definedName>
    <definedName name="Excel_BuiltIn__FilterDatabase_1_5">#N/A</definedName>
    <definedName name="Excel_BuiltIn__FilterDatabase_1_6">#N/A</definedName>
    <definedName name="Excel_BuiltIn__FilterDatabase_1_7">"#REF!"</definedName>
    <definedName name="Excel_BuiltIn__FilterDatabase_1_8">"#REF!"</definedName>
    <definedName name="Excel_BuiltIn__FilterDatabase_1_9">"#REF!"</definedName>
    <definedName name="Excel_BuiltIn__FilterDatabase_10">"#REF!"</definedName>
    <definedName name="Excel_BuiltIn__FilterDatabase_10_1">"#REF!"</definedName>
    <definedName name="Excel_BuiltIn__FilterDatabase_10_2">"#REF!"</definedName>
    <definedName name="Excel_BuiltIn__FilterDatabase_10_3">"#REF!"</definedName>
    <definedName name="Excel_BuiltIn__FilterDatabase_10_4">"#REF!"</definedName>
    <definedName name="Excel_BuiltIn__FilterDatabase_10_5">"#REF!"</definedName>
    <definedName name="Excel_BuiltIn__FilterDatabase_10_6">"#REF!"</definedName>
    <definedName name="Excel_BuiltIn__FilterDatabase_10_7">"#REF!"</definedName>
    <definedName name="Excel_BuiltIn__FilterDatabase_10_8">"#REF!"</definedName>
    <definedName name="Excel_BuiltIn__FilterDatabase_10_9">"#REF!"</definedName>
    <definedName name="Excel_BuiltIn__FilterDatabase_11">"#REF!"</definedName>
    <definedName name="Excel_BuiltIn__FilterDatabase_11_1">"#REF!"</definedName>
    <definedName name="Excel_BuiltIn__FilterDatabase_11_2">"#REF!"</definedName>
    <definedName name="Excel_BuiltIn__FilterDatabase_11_3">"#REF!"</definedName>
    <definedName name="Excel_BuiltIn__FilterDatabase_11_4">"#REF!"</definedName>
    <definedName name="Excel_BuiltIn__FilterDatabase_11_5">"#REF!"</definedName>
    <definedName name="Excel_BuiltIn__FilterDatabase_11_6">"#REF!"</definedName>
    <definedName name="Excel_BuiltIn__FilterDatabase_11_7">"#REF!"</definedName>
    <definedName name="Excel_BuiltIn__FilterDatabase_11_8">"#REF!"</definedName>
    <definedName name="Excel_BuiltIn__FilterDatabase_11_9">"#REF!"</definedName>
    <definedName name="Excel_BuiltIn__FilterDatabase_12">"#REF!"</definedName>
    <definedName name="Excel_BuiltIn__FilterDatabase_12_1">"#REF!"</definedName>
    <definedName name="Excel_BuiltIn__FilterDatabase_12_2">"#REF!"</definedName>
    <definedName name="Excel_BuiltIn__FilterDatabase_12_3">"#REF!"</definedName>
    <definedName name="Excel_BuiltIn__FilterDatabase_12_4">"#REF!"</definedName>
    <definedName name="Excel_BuiltIn__FilterDatabase_12_5">"#REF!"</definedName>
    <definedName name="Excel_BuiltIn__FilterDatabase_12_6">"#REF!"</definedName>
    <definedName name="Excel_BuiltIn__FilterDatabase_12_7">"#REF!"</definedName>
    <definedName name="Excel_BuiltIn__FilterDatabase_12_8">"#REF!"</definedName>
    <definedName name="Excel_BuiltIn__FilterDatabase_12_9">"#REF!"</definedName>
    <definedName name="Excel_BuiltIn__FilterDatabase_13">"#REF!"</definedName>
    <definedName name="Excel_BuiltIn__FilterDatabase_13_1">"#REF!"</definedName>
    <definedName name="Excel_BuiltIn__FilterDatabase_13_2">"#REF!"</definedName>
    <definedName name="Excel_BuiltIn__FilterDatabase_13_3">"#REF!"</definedName>
    <definedName name="Excel_BuiltIn__FilterDatabase_13_4">"#REF!"</definedName>
    <definedName name="Excel_BuiltIn__FilterDatabase_13_5">"#REF!"</definedName>
    <definedName name="Excel_BuiltIn__FilterDatabase_13_6">"#REF!"</definedName>
    <definedName name="Excel_BuiltIn__FilterDatabase_13_7">"#REF!"</definedName>
    <definedName name="Excel_BuiltIn__FilterDatabase_13_8">"#REF!"</definedName>
    <definedName name="Excel_BuiltIn__FilterDatabase_14">"#REF!"</definedName>
    <definedName name="Excel_BuiltIn__FilterDatabase_14_1">"#REF!"</definedName>
    <definedName name="Excel_BuiltIn__FilterDatabase_14_2">"#REF!"</definedName>
    <definedName name="Excel_BuiltIn__FilterDatabase_14_3">"#REF!"</definedName>
    <definedName name="Excel_BuiltIn__FilterDatabase_14_4">"#REF!"</definedName>
    <definedName name="Excel_BuiltIn__FilterDatabase_14_5">"#REF!"</definedName>
    <definedName name="Excel_BuiltIn__FilterDatabase_14_6">"#REF!"</definedName>
    <definedName name="Excel_BuiltIn__FilterDatabase_14_7">"#REF!"</definedName>
    <definedName name="Excel_BuiltIn__FilterDatabase_14_8">"#REF!"</definedName>
    <definedName name="Excel_BuiltIn__FilterDatabase_2">"#REF!"</definedName>
    <definedName name="Excel_BuiltIn__FilterDatabase_2_1">"#REF!"</definedName>
    <definedName name="Excel_BuiltIn__FilterDatabase_2_10">"#REF!"</definedName>
    <definedName name="Excel_BuiltIn__FilterDatabase_2_2">"#REF!"</definedName>
    <definedName name="Excel_BuiltIn__FilterDatabase_2_3">"#REF!"</definedName>
    <definedName name="Excel_BuiltIn__FilterDatabase_2_4">"#REF!"</definedName>
    <definedName name="Excel_BuiltIn__FilterDatabase_2_5">"#REF!"</definedName>
    <definedName name="Excel_BuiltIn__FilterDatabase_2_6">"#REF!"</definedName>
    <definedName name="Excel_BuiltIn__FilterDatabase_2_7">"#REF!"</definedName>
    <definedName name="Excel_BuiltIn__FilterDatabase_2_8">"#REF!"</definedName>
    <definedName name="Excel_BuiltIn__FilterDatabase_2_9">"#REF!"</definedName>
    <definedName name="Excel_BuiltIn__FilterDatabase_3">"#REF!"</definedName>
    <definedName name="Excel_BuiltIn__FilterDatabase_3_1">"#REF!"</definedName>
    <definedName name="Excel_BuiltIn__FilterDatabase_3_10">"#REF!"</definedName>
    <definedName name="Excel_BuiltIn__FilterDatabase_3_2">"#REF!"</definedName>
    <definedName name="Excel_BuiltIn__FilterDatabase_3_3">"#REF!"</definedName>
    <definedName name="Excel_BuiltIn__FilterDatabase_3_4">"#REF!"</definedName>
    <definedName name="Excel_BuiltIn__FilterDatabase_3_5">"#REF!"</definedName>
    <definedName name="Excel_BuiltIn__FilterDatabase_3_6">"#REF!"</definedName>
    <definedName name="Excel_BuiltIn__FilterDatabase_3_7">"#REF!"</definedName>
    <definedName name="Excel_BuiltIn__FilterDatabase_3_8">"#REF!"</definedName>
    <definedName name="Excel_BuiltIn__FilterDatabase_3_9">"#REF!"</definedName>
    <definedName name="Excel_BuiltIn__FilterDatabase_4">"#REF!"</definedName>
    <definedName name="Excel_BuiltIn__FilterDatabase_4_1">"#REF!"</definedName>
    <definedName name="Excel_BuiltIn__FilterDatabase_4_10">"#REF!"</definedName>
    <definedName name="Excel_BuiltIn__FilterDatabase_4_2">"#REF!"</definedName>
    <definedName name="Excel_BuiltIn__FilterDatabase_4_3">"#REF!"</definedName>
    <definedName name="Excel_BuiltIn__FilterDatabase_4_4">"#REF!"</definedName>
    <definedName name="Excel_BuiltIn__FilterDatabase_4_5">"#REF!"</definedName>
    <definedName name="Excel_BuiltIn__FilterDatabase_4_6">"#REF!"</definedName>
    <definedName name="Excel_BuiltIn__FilterDatabase_4_7">"#REF!"</definedName>
    <definedName name="Excel_BuiltIn__FilterDatabase_4_8">"#REF!"</definedName>
    <definedName name="Excel_BuiltIn__FilterDatabase_4_9">"#REF!"</definedName>
    <definedName name="Excel_BuiltIn__FilterDatabase_5">"#REF!"</definedName>
    <definedName name="Excel_BuiltIn__FilterDatabase_5_1">"#REF!"</definedName>
    <definedName name="Excel_BuiltIn__FilterDatabase_5_10">"#REF!"</definedName>
    <definedName name="Excel_BuiltIn__FilterDatabase_5_2">"#REF!"</definedName>
    <definedName name="Excel_BuiltIn__FilterDatabase_5_3">"#REF!"</definedName>
    <definedName name="Excel_BuiltIn__FilterDatabase_5_4">"#REF!"</definedName>
    <definedName name="Excel_BuiltIn__FilterDatabase_5_5">"#REF!"</definedName>
    <definedName name="Excel_BuiltIn__FilterDatabase_5_6">"#REF!"</definedName>
    <definedName name="Excel_BuiltIn__FilterDatabase_5_7">"#REF!"</definedName>
    <definedName name="Excel_BuiltIn__FilterDatabase_5_8">"#REF!"</definedName>
    <definedName name="Excel_BuiltIn__FilterDatabase_5_9">"#REF!"</definedName>
    <definedName name="Excel_BuiltIn__FilterDatabase_6">"#REF!"</definedName>
    <definedName name="Excel_BuiltIn__FilterDatabase_6_1">"#REF!"</definedName>
    <definedName name="Excel_BuiltIn__FilterDatabase_6_10">"#REF!"</definedName>
    <definedName name="Excel_BuiltIn__FilterDatabase_6_2">"#REF!"</definedName>
    <definedName name="Excel_BuiltIn__FilterDatabase_6_3">"#REF!"</definedName>
    <definedName name="Excel_BuiltIn__FilterDatabase_6_4">"#REF!"</definedName>
    <definedName name="Excel_BuiltIn__FilterDatabase_6_5">"#REF!"</definedName>
    <definedName name="Excel_BuiltIn__FilterDatabase_6_6">"#REF!"</definedName>
    <definedName name="Excel_BuiltIn__FilterDatabase_6_7">"#REF!"</definedName>
    <definedName name="Excel_BuiltIn__FilterDatabase_6_8">"#REF!"</definedName>
    <definedName name="Excel_BuiltIn__FilterDatabase_6_9">"#REF!"</definedName>
    <definedName name="Excel_BuiltIn__FilterDatabase_7">"#REF!"</definedName>
    <definedName name="Excel_BuiltIn__FilterDatabase_7_1">"#REF!"</definedName>
    <definedName name="Excel_BuiltIn__FilterDatabase_7_10">"#REF!"</definedName>
    <definedName name="Excel_BuiltIn__FilterDatabase_7_2">"#REF!"</definedName>
    <definedName name="Excel_BuiltIn__FilterDatabase_7_3">"#REF!"</definedName>
    <definedName name="Excel_BuiltIn__FilterDatabase_7_4">"#REF!"</definedName>
    <definedName name="Excel_BuiltIn__FilterDatabase_7_5">"#REF!"</definedName>
    <definedName name="Excel_BuiltIn__FilterDatabase_7_6">"#REF!"</definedName>
    <definedName name="Excel_BuiltIn__FilterDatabase_7_7">"#REF!"</definedName>
    <definedName name="Excel_BuiltIn__FilterDatabase_7_8">"#REF!"</definedName>
    <definedName name="Excel_BuiltIn__FilterDatabase_7_9">"#REF!"</definedName>
    <definedName name="Excel_BuiltIn__FilterDatabase_8">"#REF!"</definedName>
    <definedName name="Excel_BuiltIn__FilterDatabase_8_1">"#REF!"</definedName>
    <definedName name="Excel_BuiltIn__FilterDatabase_8_10">"#REF!"</definedName>
    <definedName name="Excel_BuiltIn__FilterDatabase_8_2">"#REF!"</definedName>
    <definedName name="Excel_BuiltIn__FilterDatabase_8_3">"#REF!"</definedName>
    <definedName name="Excel_BuiltIn__FilterDatabase_8_4">"#REF!"</definedName>
    <definedName name="Excel_BuiltIn__FilterDatabase_8_5">"#REF!"</definedName>
    <definedName name="Excel_BuiltIn__FilterDatabase_8_6">"#REF!"</definedName>
    <definedName name="Excel_BuiltIn__FilterDatabase_8_7">"#REF!"</definedName>
    <definedName name="Excel_BuiltIn__FilterDatabase_8_8">"#REF!"</definedName>
    <definedName name="Excel_BuiltIn__FilterDatabase_8_9">"#REF!"</definedName>
    <definedName name="Excel_BuiltIn__FilterDatabase_9">"#REF!"</definedName>
    <definedName name="Excel_BuiltIn__FilterDatabase_9_1">"#REF!"</definedName>
    <definedName name="Excel_BuiltIn__FilterDatabase_9_10">"#REF!"</definedName>
    <definedName name="Excel_BuiltIn__FilterDatabase_9_2">"#REF!"</definedName>
    <definedName name="Excel_BuiltIn__FilterDatabase_9_3">"#REF!"</definedName>
    <definedName name="Excel_BuiltIn__FilterDatabase_9_4">"#REF!"</definedName>
    <definedName name="Excel_BuiltIn__FilterDatabase_9_5">"#REF!"</definedName>
    <definedName name="Excel_BuiltIn__FilterDatabase_9_6">"#REF!"</definedName>
    <definedName name="Excel_BuiltIn__FilterDatabase_9_7">"#REF!"</definedName>
    <definedName name="Excel_BuiltIn__FilterDatabase_9_8">"#REF!"</definedName>
    <definedName name="Excel_BuiltIn__FilterDatabase_9_9">"#REF!"</definedName>
    <definedName name="julio">#REF!</definedName>
    <definedName name="ROJAS">"#REF!"</definedName>
    <definedName name="ROJAS_1">"#REF!"</definedName>
    <definedName name="ROJAS_2">"#REF!"</definedName>
    <definedName name="ROJAS_3">"#REF!"</definedName>
    <definedName name="ROJAS_4">"#REF!"</definedName>
    <definedName name="ROJAS_5">"#REF!"</definedName>
    <definedName name="ROJAS_6">"#REF!"</definedName>
    <definedName name="ROJAS_7">"#REF!"</definedName>
    <definedName name="ROJAS_8">"#REF!"</definedName>
    <definedName name="ROJAS_9">"#REF!"</definedName>
    <definedName name="SETIEMBRE">"#REF!"</definedName>
    <definedName name="SETIEMBRE_1">"#REF!"</definedName>
    <definedName name="SETIEMBRE_2">"#REF!"</definedName>
    <definedName name="SETIEMBRE_3">"#REF!"</definedName>
    <definedName name="SETIEMBRE_4">"#REF!"</definedName>
    <definedName name="SETIEMBRE_5">"#REF!"</definedName>
    <definedName name="SETIEMBRE_6">"#REF!"</definedName>
    <definedName name="SETIEMBRE_7">"#REF!"</definedName>
    <definedName name="SETIEMBRE_8">"#REF!"</definedName>
    <definedName name="SETIEMBRE_9">"#REF!"</definedName>
    <definedName name="ZAPTA">"#REF!"</definedName>
    <definedName name="ZAPTA_1">"#REF!"</definedName>
    <definedName name="ZAPTA_2">"#REF!"</definedName>
    <definedName name="ZAPTA_3">"#REF!"</definedName>
    <definedName name="ZAPTA_4">"#REF!"</definedName>
    <definedName name="ZAPTA_5">"#REF!"</definedName>
    <definedName name="ZAPTA_6">"#REF!"</definedName>
    <definedName name="ZAPTA_7">"#REF!"</definedName>
    <definedName name="ZAPTA_8">"#REF!"</definedName>
    <definedName name="ZAPTA_9">"#REF!"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24" l="1"/>
  <c r="I1" i="6" l="1"/>
  <c r="O1" i="6" s="1"/>
  <c r="F60" i="6"/>
  <c r="F62" i="6"/>
  <c r="F61" i="6"/>
  <c r="F59" i="6"/>
  <c r="F58" i="6"/>
  <c r="F57" i="6"/>
  <c r="F56" i="6"/>
  <c r="F55" i="6"/>
  <c r="F54" i="6"/>
  <c r="F53" i="6"/>
  <c r="F52" i="6"/>
  <c r="F91" i="6"/>
  <c r="F90" i="6"/>
  <c r="F89" i="6"/>
  <c r="F88" i="6"/>
  <c r="F87" i="6"/>
  <c r="F86" i="6"/>
  <c r="F74" i="6"/>
  <c r="F73" i="6"/>
  <c r="F72" i="6"/>
  <c r="F71" i="6"/>
  <c r="F70" i="6"/>
  <c r="F69" i="6"/>
  <c r="F51" i="6"/>
  <c r="F50" i="6"/>
  <c r="F49" i="6"/>
  <c r="F48" i="6"/>
  <c r="F79" i="6"/>
  <c r="F78" i="6"/>
  <c r="F77" i="6"/>
  <c r="F66" i="6"/>
  <c r="F65" i="6"/>
  <c r="F83" i="6"/>
  <c r="F82" i="6"/>
  <c r="F47" i="6"/>
  <c r="F46" i="6"/>
  <c r="F45" i="6"/>
  <c r="F44" i="6"/>
  <c r="F32" i="6"/>
  <c r="F31" i="6"/>
  <c r="F30" i="6"/>
  <c r="F29" i="6"/>
  <c r="F28" i="6"/>
  <c r="F13" i="6"/>
  <c r="F12" i="6"/>
  <c r="F11" i="6"/>
  <c r="F10" i="6"/>
  <c r="F9" i="6"/>
  <c r="F8" i="6"/>
  <c r="F39" i="6"/>
  <c r="F38" i="6"/>
  <c r="F37" i="6"/>
  <c r="F20" i="6"/>
  <c r="F19" i="6"/>
  <c r="F27" i="6"/>
  <c r="F26" i="6"/>
  <c r="F25" i="6"/>
  <c r="F7" i="6"/>
  <c r="F6" i="6"/>
  <c r="F36" i="6"/>
  <c r="F35" i="6"/>
  <c r="F18" i="6"/>
  <c r="F17" i="6"/>
  <c r="F16" i="6"/>
  <c r="F24" i="6"/>
  <c r="F23" i="6"/>
  <c r="F5" i="6"/>
  <c r="P35" i="6" l="1"/>
  <c r="P38" i="6"/>
  <c r="P8" i="6"/>
  <c r="P39" i="6"/>
  <c r="P37" i="6"/>
  <c r="P9" i="6"/>
  <c r="P19" i="6"/>
  <c r="P11" i="6"/>
  <c r="P18" i="6"/>
  <c r="P17" i="6"/>
  <c r="P10" i="6"/>
  <c r="P23" i="6"/>
  <c r="P32" i="6"/>
  <c r="P27" i="6"/>
  <c r="P25" i="6"/>
  <c r="P13" i="6"/>
  <c r="P1" i="6"/>
  <c r="P24" i="6"/>
  <c r="P12" i="6"/>
  <c r="P28" i="6"/>
  <c r="P5" i="6"/>
  <c r="P26" i="6"/>
  <c r="P6" i="6"/>
  <c r="P7" i="6"/>
  <c r="P31" i="6"/>
  <c r="P29" i="6"/>
  <c r="P36" i="6"/>
  <c r="P20" i="6"/>
  <c r="P30" i="6"/>
  <c r="P16" i="6"/>
  <c r="P77" i="6" l="1"/>
  <c r="P45" i="6"/>
  <c r="P74" i="6"/>
  <c r="P47" i="6"/>
  <c r="P69" i="6"/>
  <c r="P44" i="6"/>
  <c r="P72" i="6"/>
  <c r="P55" i="6"/>
  <c r="P56" i="6"/>
  <c r="P70" i="6"/>
  <c r="P60" i="6"/>
  <c r="P79" i="6"/>
  <c r="P50" i="6"/>
  <c r="P61" i="6"/>
  <c r="P71" i="6"/>
  <c r="P49" i="6"/>
  <c r="P54" i="6"/>
  <c r="P73" i="6"/>
  <c r="P58" i="6"/>
  <c r="P66" i="6"/>
  <c r="P59" i="6"/>
  <c r="P48" i="6"/>
  <c r="P51" i="6"/>
  <c r="P52" i="6"/>
  <c r="P78" i="6"/>
  <c r="P53" i="6"/>
  <c r="P65" i="6"/>
  <c r="P57" i="6"/>
  <c r="P46" i="6"/>
</calcChain>
</file>

<file path=xl/sharedStrings.xml><?xml version="1.0" encoding="utf-8"?>
<sst xmlns="http://schemas.openxmlformats.org/spreadsheetml/2006/main" count="1224" uniqueCount="343">
  <si>
    <t>1X</t>
  </si>
  <si>
    <t>2X</t>
  </si>
  <si>
    <t>4X</t>
  </si>
  <si>
    <t>2-</t>
  </si>
  <si>
    <t>4-</t>
  </si>
  <si>
    <t>8+</t>
  </si>
  <si>
    <t>NRO.</t>
  </si>
  <si>
    <t>CLUB " "</t>
  </si>
  <si>
    <t>POSIC.</t>
  </si>
  <si>
    <t>BOTE</t>
  </si>
  <si>
    <t>CARRIL</t>
  </si>
  <si>
    <t>CARRIL #</t>
  </si>
  <si>
    <t>Posic &amp; Deportista</t>
  </si>
  <si>
    <t>DEPORTISTA</t>
  </si>
  <si>
    <t>CATEGORÍA</t>
  </si>
  <si>
    <t>GÉNERO</t>
  </si>
  <si>
    <t>AÑO NAC.</t>
  </si>
  <si>
    <t>EDAD</t>
  </si>
  <si>
    <t>HANDICAP</t>
  </si>
  <si>
    <t>REMO CORTO - VARONES</t>
  </si>
  <si>
    <t>C.R."LIMA" "B"</t>
  </si>
  <si>
    <t>Hombre</t>
  </si>
  <si>
    <t>C.R."LIMA" "A"</t>
  </si>
  <si>
    <t>C.R."LIMA" "C"</t>
  </si>
  <si>
    <t>C.R."LIMA"</t>
  </si>
  <si>
    <t>REMO LARGO - VARONES</t>
  </si>
  <si>
    <t xml:space="preserve">1.   Renzo León Garcia </t>
  </si>
  <si>
    <t>Renzo León Garcia</t>
  </si>
  <si>
    <t>Senior</t>
  </si>
  <si>
    <t>1.   Geronimo Hamann Zlatar</t>
  </si>
  <si>
    <t>Geronimo Hamann Zlatar</t>
  </si>
  <si>
    <t>Gianfranco Colmenares Viale</t>
  </si>
  <si>
    <t>2.   Gianfranco Colmenares Viale</t>
  </si>
  <si>
    <t>3.   Gonzalo Del Solar Vargas</t>
  </si>
  <si>
    <t>Gonzalo Del Solar Vargas</t>
  </si>
  <si>
    <t>4.   Geronimo Hamann Zlatar</t>
  </si>
  <si>
    <t>SUPL</t>
  </si>
  <si>
    <t>Supl: Franco Yrivarren Cespedes</t>
  </si>
  <si>
    <t>Franco Yrivarren Cespedes</t>
  </si>
  <si>
    <t>Supl: Giussepe Brigneti Sandoval</t>
  </si>
  <si>
    <t>Giussepe Brigneti Sandoval</t>
  </si>
  <si>
    <t>TIM</t>
  </si>
  <si>
    <t>1.   Gonzalo Del Solar Vargas</t>
  </si>
  <si>
    <t>2.   Franco Yrivarren Cespedes</t>
  </si>
  <si>
    <t>1.   Mickelle Martini Carreras</t>
  </si>
  <si>
    <t>Mickelle Martini Carreras</t>
  </si>
  <si>
    <t>2.   Geronimo Hamann Zlatar</t>
  </si>
  <si>
    <t>3.   Giussepe Brigneti Sandoval</t>
  </si>
  <si>
    <t>6.   Giacomo Ricci De Las Casas</t>
  </si>
  <si>
    <t>Giacomo Ricci De Las Casas</t>
  </si>
  <si>
    <t>4.   Gianfranco Colmenares Viale</t>
  </si>
  <si>
    <t>5.   Mickelle Martini Carreras</t>
  </si>
  <si>
    <t>7.   Giussepe Brigneti Sandoval</t>
  </si>
  <si>
    <t>8.   Franco Yrivarren Cespedes</t>
  </si>
  <si>
    <t>Tim: Cristhofer Rojas Ramos</t>
  </si>
  <si>
    <t>Cristhofer Rojas Ramos</t>
  </si>
  <si>
    <t xml:space="preserve">Supl: Augusto Farfán </t>
  </si>
  <si>
    <t>Supl: Javier Ancajima</t>
  </si>
  <si>
    <t xml:space="preserve">Augusto Farfán </t>
  </si>
  <si>
    <t>Javier Ancajima</t>
  </si>
  <si>
    <t>1.   Adriana María Sanguineti Velasco</t>
  </si>
  <si>
    <t>Adriana María Sanguineti Velasco</t>
  </si>
  <si>
    <t>Mujer</t>
  </si>
  <si>
    <t>1.   Alexandra Castro Iberico</t>
  </si>
  <si>
    <t>Alexandra Castro Iberico</t>
  </si>
  <si>
    <t>1.   Sofia Esteras</t>
  </si>
  <si>
    <t>Sofia Esteras</t>
  </si>
  <si>
    <t>1.   Camila Valle Granados</t>
  </si>
  <si>
    <t>2.   Pamela Patricia Noya Reyes</t>
  </si>
  <si>
    <t>Camila Valle Granados</t>
  </si>
  <si>
    <t>Pamela Patricia Noya Reyes</t>
  </si>
  <si>
    <t>1.   Salvatore Salpietro Macchiavello</t>
  </si>
  <si>
    <t>2.   Fernando Moscoso Idiaquez</t>
  </si>
  <si>
    <t>Salvatore Salpietro Macchiavello</t>
  </si>
  <si>
    <t>Fernando Moscoso Idiaquez</t>
  </si>
  <si>
    <t>1.   Eduardo Linarez Ruiz</t>
  </si>
  <si>
    <t>Eduardo Linarez Ruiz</t>
  </si>
  <si>
    <t>Supl: Angel Sosa Acevedo</t>
  </si>
  <si>
    <t>Angel Sosa Acevedo</t>
  </si>
  <si>
    <t>C.U.R "A"</t>
  </si>
  <si>
    <t xml:space="preserve">1.   Angel Sosa Acevedo </t>
  </si>
  <si>
    <t>2.   Andres Sandoval Santamaria</t>
  </si>
  <si>
    <t>Andres Sandoval Santamaria</t>
  </si>
  <si>
    <t>Supl: Hector Latorre Carbajal</t>
  </si>
  <si>
    <t>Hector Latorre Carbajal</t>
  </si>
  <si>
    <t>2.   Hector Latorre Carbajal</t>
  </si>
  <si>
    <t xml:space="preserve">3.   Angel Sosa Acevedo </t>
  </si>
  <si>
    <t>4.   Andres Sandoval Santamaria</t>
  </si>
  <si>
    <t>Alvaro Torres Macías</t>
  </si>
  <si>
    <t>Supl: Alvaro Torres Macías</t>
  </si>
  <si>
    <t>2.   Alvaro Torres Macías</t>
  </si>
  <si>
    <t>3.   Hector Latorre Carbajal</t>
  </si>
  <si>
    <t>4.   Sebastian Suárez Gamarra</t>
  </si>
  <si>
    <t>Sebastian Suárez Gamarra</t>
  </si>
  <si>
    <t xml:space="preserve">Supl: Angel Sosa Acevedo </t>
  </si>
  <si>
    <t>Supl: Andres Sandoval Santamaria</t>
  </si>
  <si>
    <t>C.U.R."A"</t>
  </si>
  <si>
    <t>1.   Shantall Zegarra Vargas</t>
  </si>
  <si>
    <t xml:space="preserve"> Shantall Zegarra Vargas</t>
  </si>
  <si>
    <t>Supl: Valeria Palacios Carrillo</t>
  </si>
  <si>
    <t>Valeria Palacios Carrillo</t>
  </si>
  <si>
    <t>2.   Alessia Palacios Carrillo</t>
  </si>
  <si>
    <t>Alessia Palacios Carrillo</t>
  </si>
  <si>
    <t>1.   Valeria Palacios Carrillo</t>
  </si>
  <si>
    <t>Supl: Shantall Zegarra Vargas</t>
  </si>
  <si>
    <t>ESNA</t>
  </si>
  <si>
    <t>1.   Gerald Jimenez Mesias</t>
  </si>
  <si>
    <t>2.   Jorge Gonzales Fonseca</t>
  </si>
  <si>
    <t>3.   Fernando Alejos Ocharan</t>
  </si>
  <si>
    <t>4.   Miguel Tintorer Risso</t>
  </si>
  <si>
    <t>Supl: Hugo Breña Briceño</t>
  </si>
  <si>
    <t>Supl: Eduardo Chavez Montesinos</t>
  </si>
  <si>
    <t>Gerald Jimenez Mesias</t>
  </si>
  <si>
    <t>Jorge Gonzales Fonseca</t>
  </si>
  <si>
    <t>Fernando Alejos Ocharan</t>
  </si>
  <si>
    <t>Miguel Tintorer Risso</t>
  </si>
  <si>
    <t>Hugo Breña Briceño</t>
  </si>
  <si>
    <t>Eduardo Chavez Montesinos</t>
  </si>
  <si>
    <t>REMO CORTO - DAMAS</t>
  </si>
  <si>
    <t>REMO LARGO - DAMAS</t>
  </si>
  <si>
    <t>S.C.I.</t>
  </si>
  <si>
    <t>DISTANCIA</t>
  </si>
  <si>
    <t>POSIC &amp; DEPORTISTA</t>
  </si>
  <si>
    <t>ENAMM</t>
  </si>
  <si>
    <t>Centro Naval</t>
  </si>
  <si>
    <t>TORNEO DE VELOCIDAD EN ERGOMETRO</t>
  </si>
  <si>
    <t>Jose Risco</t>
  </si>
  <si>
    <t>Patrick Estrada</t>
  </si>
  <si>
    <t>Renny Carrascal</t>
  </si>
  <si>
    <t>Jesus Rios</t>
  </si>
  <si>
    <t>Alonso Bedoya</t>
  </si>
  <si>
    <t>Aldo Coz</t>
  </si>
  <si>
    <t>Augusto Gaviño</t>
  </si>
  <si>
    <t>Piero Camacho</t>
  </si>
  <si>
    <t>Anthony Lopez</t>
  </si>
  <si>
    <t>Diego Yactayo</t>
  </si>
  <si>
    <t>Gadiel Huaman</t>
  </si>
  <si>
    <t>Rodrigo Ponce de Leon</t>
  </si>
  <si>
    <t>Jose Antonio Quiroz</t>
  </si>
  <si>
    <t>Alicia Medina</t>
  </si>
  <si>
    <t>Fabiana Diaz</t>
  </si>
  <si>
    <t>Luis Felipe Revello</t>
  </si>
  <si>
    <t>Sebastian Ludeña</t>
  </si>
  <si>
    <t>Ivanna Revolledo</t>
  </si>
  <si>
    <t>Maria Fernanda Coronado</t>
  </si>
  <si>
    <t>Lidia Acuña</t>
  </si>
  <si>
    <t>Karen Rios</t>
  </si>
  <si>
    <t>Carlos Anicama</t>
  </si>
  <si>
    <t>Jorge Alvarado</t>
  </si>
  <si>
    <t>Jheferson Delgado</t>
  </si>
  <si>
    <t>Daniel Torres</t>
  </si>
  <si>
    <t>Manuel Cespedes</t>
  </si>
  <si>
    <t>Karim Condeña</t>
  </si>
  <si>
    <t>Bryan Gutierrez</t>
  </si>
  <si>
    <t>Walter Buiza</t>
  </si>
  <si>
    <t>Matias Valdez</t>
  </si>
  <si>
    <t>Luis Acuña</t>
  </si>
  <si>
    <t>Carlos Duhamel</t>
  </si>
  <si>
    <t>Juan Carlos Rodriguez</t>
  </si>
  <si>
    <t>Valentino Mathey</t>
  </si>
  <si>
    <t>Gabriel Linares</t>
  </si>
  <si>
    <t>Valentino Espinoza</t>
  </si>
  <si>
    <t>Jorge Davila</t>
  </si>
  <si>
    <t>Adrian Davila</t>
  </si>
  <si>
    <t>Sebastian Farfan</t>
  </si>
  <si>
    <t>Sebastian Sosa</t>
  </si>
  <si>
    <t>Lawrence Haleski</t>
  </si>
  <si>
    <t>Lucas Solari</t>
  </si>
  <si>
    <t>Isabella Edwards</t>
  </si>
  <si>
    <t>Mateo Silva</t>
  </si>
  <si>
    <t>Renzo Ramirez</t>
  </si>
  <si>
    <t>Matias Cabizza</t>
  </si>
  <si>
    <t>Domenico Gonzales</t>
  </si>
  <si>
    <t>Camila Badiola</t>
  </si>
  <si>
    <t>Franco Trelles</t>
  </si>
  <si>
    <t>Andres Sandoval</t>
  </si>
  <si>
    <t>Adrian Quiroz</t>
  </si>
  <si>
    <t>Luis Arias</t>
  </si>
  <si>
    <t>Alvaro Torres</t>
  </si>
  <si>
    <t>Mauricio Zagazeta</t>
  </si>
  <si>
    <t>Gian Carlo Peñaloza</t>
  </si>
  <si>
    <t>Alfredo Rabines</t>
  </si>
  <si>
    <t>Michael Finseth</t>
  </si>
  <si>
    <t>Lindissy Horna</t>
  </si>
  <si>
    <t>Paula Godoy</t>
  </si>
  <si>
    <t>Gustavo Gavidia</t>
  </si>
  <si>
    <t>Julio Cruz</t>
  </si>
  <si>
    <t>Sandra Bozzo</t>
  </si>
  <si>
    <t>Ana Maria Zuñiga</t>
  </si>
  <si>
    <t>Puesto</t>
  </si>
  <si>
    <t>Tiempo</t>
  </si>
  <si>
    <t>Club</t>
  </si>
  <si>
    <t>CUR</t>
  </si>
  <si>
    <t>CRL</t>
  </si>
  <si>
    <t>Alonso Reyna</t>
  </si>
  <si>
    <t>Bastian Funcke</t>
  </si>
  <si>
    <t>Juan Jose Moreyra</t>
  </si>
  <si>
    <t>Carlos Patron</t>
  </si>
  <si>
    <t>Luciana Balcazar</t>
  </si>
  <si>
    <t>Alondra Rojas</t>
  </si>
  <si>
    <t>Lorenzo Diez Canseco</t>
  </si>
  <si>
    <t>Matias Rodriguez</t>
  </si>
  <si>
    <t>Rafael Zavala</t>
  </si>
  <si>
    <t>Mikel Apestegui</t>
  </si>
  <si>
    <t>Joaquin Paiva</t>
  </si>
  <si>
    <t>Adrian Rivas</t>
  </si>
  <si>
    <t>Alejandro Gonzales</t>
  </si>
  <si>
    <t>Tomas Parry</t>
  </si>
  <si>
    <t>Matias Rivas</t>
  </si>
  <si>
    <t>Sebastian Yzaguirre</t>
  </si>
  <si>
    <t>Iñaki Bedoya</t>
  </si>
  <si>
    <t>Julio Espinoza</t>
  </si>
  <si>
    <t>Luciana Zegarra</t>
  </si>
  <si>
    <t>Aranza Farfan</t>
  </si>
  <si>
    <t>Abril Riglos</t>
  </si>
  <si>
    <t>Mariana Cornejo</t>
  </si>
  <si>
    <t>Rafaella Schrodth</t>
  </si>
  <si>
    <t>Maya Doig</t>
  </si>
  <si>
    <t>Liesel Braun</t>
  </si>
  <si>
    <t>Alexia Colmenares</t>
  </si>
  <si>
    <t>Gaetano Tiravanti</t>
  </si>
  <si>
    <t>Joaquin Ugarteche</t>
  </si>
  <si>
    <t>Luciano Yarrow</t>
  </si>
  <si>
    <t>Carlo Grigneti</t>
  </si>
  <si>
    <t>Alexander Buhler</t>
  </si>
  <si>
    <t>Santiago Barton</t>
  </si>
  <si>
    <t>Iago Masias</t>
  </si>
  <si>
    <t>Gustavo Arboleda</t>
  </si>
  <si>
    <t>Gabriel Ruiz</t>
  </si>
  <si>
    <t>Ricardo Torres</t>
  </si>
  <si>
    <t>Naim Pairazaman</t>
  </si>
  <si>
    <t>Diego Alonso Gonzales</t>
  </si>
  <si>
    <t>Mateo Panizo</t>
  </si>
  <si>
    <t>Nicolas Villalobos</t>
  </si>
  <si>
    <t>Daniela Thiermann</t>
  </si>
  <si>
    <t>Raphaela Sanchez</t>
  </si>
  <si>
    <t>Sabrina Tryon</t>
  </si>
  <si>
    <t>Amalia Aspillaga</t>
  </si>
  <si>
    <t>Lucia Bazan</t>
  </si>
  <si>
    <t>Fiorella Silva</t>
  </si>
  <si>
    <t>Manuel del Castillo</t>
  </si>
  <si>
    <t>Jorge Palacios</t>
  </si>
  <si>
    <t>Rodrigo Castillon</t>
  </si>
  <si>
    <t>Hector Figari</t>
  </si>
  <si>
    <t>CRU</t>
  </si>
  <si>
    <t>Vincenzo Giurfa</t>
  </si>
  <si>
    <t>Gian Franco Colettti</t>
  </si>
  <si>
    <t>Alessandro Nastasi</t>
  </si>
  <si>
    <t>Valeria Palacios</t>
  </si>
  <si>
    <t>Alessia Palacios</t>
  </si>
  <si>
    <t>Carla Morales</t>
  </si>
  <si>
    <t>Geronimo Hamann</t>
  </si>
  <si>
    <t>Cesar Cipriani</t>
  </si>
  <si>
    <t>Giacomo Ricci</t>
  </si>
  <si>
    <t>Andre Salazar</t>
  </si>
  <si>
    <t>Mateo Ballon</t>
  </si>
  <si>
    <t>Sivan Canales</t>
  </si>
  <si>
    <t>Michael Arias</t>
  </si>
  <si>
    <t>Daniel Cruz</t>
  </si>
  <si>
    <t>Eliam Fuentes</t>
  </si>
  <si>
    <t>Mirko Lopez</t>
  </si>
  <si>
    <t>Valeria guerra</t>
  </si>
  <si>
    <t>Celeste Sifuentes</t>
  </si>
  <si>
    <t>Alma berlanga</t>
  </si>
  <si>
    <t>Nayeli Aguilar</t>
  </si>
  <si>
    <t>Ismael La Rosa</t>
  </si>
  <si>
    <t>Mariela Quiroz</t>
  </si>
  <si>
    <t>Talia Peschiera</t>
  </si>
  <si>
    <t>Hector La Torre</t>
  </si>
  <si>
    <t>Jose Seminario</t>
  </si>
  <si>
    <t>Manuel Freire</t>
  </si>
  <si>
    <t>Erick Gandolfo</t>
  </si>
  <si>
    <t>Nicanor Revilla</t>
  </si>
  <si>
    <t>Miguel Angel Cavero</t>
  </si>
  <si>
    <t>S/C</t>
  </si>
  <si>
    <t>Antonieta Redshaw</t>
  </si>
  <si>
    <t>Patricia De Picassa</t>
  </si>
  <si>
    <t>Gustavo Salcedo</t>
  </si>
  <si>
    <t>Angel Sosa</t>
  </si>
  <si>
    <t xml:space="preserve">Adriana Sanguineti </t>
  </si>
  <si>
    <t>Santiago Nieto</t>
  </si>
  <si>
    <t>Santiago Seminario</t>
  </si>
  <si>
    <t>Moises Muñoz</t>
  </si>
  <si>
    <t>Micaela Lozada</t>
  </si>
  <si>
    <t>Miranda Rabines</t>
  </si>
  <si>
    <t>Camila Gamarra</t>
  </si>
  <si>
    <t>Olenka Balaguer</t>
  </si>
  <si>
    <t xml:space="preserve">Micaela Brau </t>
  </si>
  <si>
    <t>Pamela Noya</t>
  </si>
  <si>
    <t>Cesar Kroll</t>
  </si>
  <si>
    <t>Cristobal Byrne</t>
  </si>
  <si>
    <t>Sofia Acha</t>
  </si>
  <si>
    <t>Nicolás  Montero Silva</t>
  </si>
  <si>
    <t>GYM B</t>
  </si>
  <si>
    <t>Adolfo Lamas Delgado</t>
  </si>
  <si>
    <t>Francisco Orellana</t>
  </si>
  <si>
    <t>Adrian Peñaloza</t>
  </si>
  <si>
    <t>Carlos Reategui</t>
  </si>
  <si>
    <t>Angel Rivarolla</t>
  </si>
  <si>
    <t>Alexander Funcke</t>
  </si>
  <si>
    <t>Muni La Punta</t>
  </si>
  <si>
    <t>Luis Ferreyra Valcarcel</t>
  </si>
  <si>
    <t>Pedro Cases</t>
  </si>
  <si>
    <t>Maria Jose Cevasco</t>
  </si>
  <si>
    <t>dnf</t>
  </si>
  <si>
    <t>Joaquin Sevilla</t>
  </si>
  <si>
    <t>Rosario Sisneros</t>
  </si>
  <si>
    <t xml:space="preserve">Maria Ovalle </t>
  </si>
  <si>
    <t xml:space="preserve">Alessandro Molina </t>
  </si>
  <si>
    <t>Medalla</t>
  </si>
  <si>
    <t>Oro</t>
  </si>
  <si>
    <t xml:space="preserve">Oro </t>
  </si>
  <si>
    <t xml:space="preserve">Plata </t>
  </si>
  <si>
    <t>Bronce</t>
  </si>
  <si>
    <t>Plata</t>
  </si>
  <si>
    <t>Infantil "C" - Varones - 500 MTS</t>
  </si>
  <si>
    <t xml:space="preserve">Infantil "B" Varones - 500 MTS </t>
  </si>
  <si>
    <t>Infantil "A" Varones  - 500 MTS</t>
  </si>
  <si>
    <t>Juvenil Varones  - 500 MTS</t>
  </si>
  <si>
    <t>Novicio Varones  - 500 MTS</t>
  </si>
  <si>
    <t>Sub 23 Varones  - 500 MTS</t>
  </si>
  <si>
    <t>Master "A" Varones  - 500 MTS</t>
  </si>
  <si>
    <t>Master "B" Varones  - 500 MTS</t>
  </si>
  <si>
    <t>Master "C" Varones  - 500 MTS</t>
  </si>
  <si>
    <t>Master "D" Varones  - 500 MTS</t>
  </si>
  <si>
    <t>Master  "E" Varones  - 500 MTS</t>
  </si>
  <si>
    <t>Infantil "C" Damas  - 500 MTS</t>
  </si>
  <si>
    <t>Infantil "B" Damas  - 500 MTS</t>
  </si>
  <si>
    <t>Infantil "A" Damas  - 500 MTS</t>
  </si>
  <si>
    <r>
      <t>Juvenil Damas</t>
    </r>
    <r>
      <rPr>
        <b/>
        <sz val="11"/>
        <color theme="9" tint="0.59999389629810485"/>
        <rFont val="Calibri (Cuerpo)"/>
      </rPr>
      <t xml:space="preserve"> </t>
    </r>
    <r>
      <rPr>
        <sz val="11"/>
        <color theme="1"/>
        <rFont val="Calibri"/>
        <family val="2"/>
        <scheme val="minor"/>
      </rPr>
      <t xml:space="preserve"> - 500 MTS</t>
    </r>
  </si>
  <si>
    <t>Novicio Damas  - 500 MTS</t>
  </si>
  <si>
    <t>Sub 23 Damas  - 500 MTS</t>
  </si>
  <si>
    <t>Senior Damas  - 1000 MTS</t>
  </si>
  <si>
    <t>Peso Ligero Damas  - 1000 MTS</t>
  </si>
  <si>
    <t>Master "B" Damas  - 500 MTS</t>
  </si>
  <si>
    <t>Master "C" Damas    - 500 MTS</t>
  </si>
  <si>
    <t>Master "D"  Damas  - 500 MTS</t>
  </si>
  <si>
    <t>Senior Varones  - 1000 MTS</t>
  </si>
  <si>
    <t>Peso Ligero Varones  - 1000 MTS</t>
  </si>
  <si>
    <t>RESULTADOS SABADO 04 DE JUNIO 2022</t>
  </si>
  <si>
    <t>ITALIANO CONCEPCION</t>
  </si>
  <si>
    <t>Antonella De la Fuente</t>
  </si>
  <si>
    <t xml:space="preserve">Antonella De la Fuente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</si>
</sst>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280A]General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Arial1"/>
    </font>
    <font>
      <b/>
      <sz val="10"/>
      <color rgb="FF000000"/>
      <name val="Calibri"/>
      <family val="2"/>
      <scheme val="minor"/>
    </font>
    <font>
      <b/>
      <sz val="11"/>
      <color theme="9" tint="0.59999389629810485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165" fontId="13" fillId="0" borderId="0"/>
    <xf numFmtId="165" fontId="8" fillId="0" borderId="0"/>
    <xf numFmtId="0" fontId="7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0" xfId="0" applyAlignment="1"/>
    <xf numFmtId="0" fontId="5" fillId="3" borderId="1" xfId="0" applyFont="1" applyFill="1" applyBorder="1" applyAlignment="1"/>
    <xf numFmtId="164" fontId="3" fillId="3" borderId="1" xfId="0" applyNumberFormat="1" applyFont="1" applyFill="1" applyBorder="1" applyAlignment="1"/>
    <xf numFmtId="0" fontId="3" fillId="3" borderId="1" xfId="0" applyFont="1" applyFill="1" applyBorder="1" applyAlignment="1"/>
    <xf numFmtId="0" fontId="0" fillId="3" borderId="1" xfId="0" applyFont="1" applyFill="1" applyBorder="1" applyAlignment="1"/>
    <xf numFmtId="0" fontId="0" fillId="0" borderId="1" xfId="0" applyBorder="1" applyAlignment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quotePrefix="1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/>
    <xf numFmtId="0" fontId="3" fillId="2" borderId="4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8" fontId="0" fillId="4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47" fontId="0" fillId="0" borderId="1" xfId="0" applyNumberForma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Excel Built-in Normal" xfId="5" xr:uid="{00000000-0005-0000-0000-000000000000}"/>
    <cellStyle name="Excel Built-in Normal 2" xfId="7" xr:uid="{F58F84D0-1961-4B7C-9C17-2451B29A99C1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6" xr:uid="{66DE0BC7-DE90-4E2B-9B7E-703DFBF30F02}"/>
    <cellStyle name="Normal 3" xfId="2" xr:uid="{00000000-0005-0000-0000-000004000000}"/>
    <cellStyle name="Normal 3 10" xfId="8" xr:uid="{71D5D4F8-F5CC-4A7B-977D-7DF53F69E18E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baseColWidth="10" defaultColWidth="11.5" defaultRowHeight="15"/>
  <cols>
    <col min="1" max="2" width="3.1640625" style="10" customWidth="1"/>
    <col min="3" max="3" width="6.6640625" style="10" customWidth="1"/>
    <col min="4" max="4" width="14" style="10" customWidth="1"/>
    <col min="5" max="6" width="11.5" style="10"/>
    <col min="7" max="7" width="14" style="10" customWidth="1"/>
    <col min="8" max="8" width="11.5" style="10"/>
    <col min="9" max="9" width="33.1640625" style="10" customWidth="1"/>
    <col min="10" max="10" width="31.6640625" style="10" customWidth="1"/>
    <col min="11" max="16384" width="11.5" style="10"/>
  </cols>
  <sheetData>
    <row r="1" spans="2:20">
      <c r="C1" s="1"/>
      <c r="D1" s="1"/>
      <c r="E1" s="1"/>
      <c r="H1" s="1"/>
      <c r="I1" s="16">
        <f ca="1">TODAY()</f>
        <v>44721</v>
      </c>
      <c r="J1" s="17"/>
      <c r="K1" s="18"/>
      <c r="L1" s="18"/>
      <c r="M1" s="18"/>
      <c r="N1" s="18"/>
      <c r="O1" s="18">
        <f ca="1">YEAR(I1)</f>
        <v>2022</v>
      </c>
      <c r="P1" s="19">
        <f ca="1">$O$1-O1</f>
        <v>0</v>
      </c>
      <c r="Q1" s="18"/>
    </row>
    <row r="2" spans="2:20" ht="16" thickBot="1"/>
    <row r="3" spans="2:20">
      <c r="C3" s="20" t="s">
        <v>6</v>
      </c>
      <c r="D3" s="21" t="s">
        <v>9</v>
      </c>
      <c r="E3" s="21" t="s">
        <v>10</v>
      </c>
      <c r="F3" s="22" t="s">
        <v>11</v>
      </c>
      <c r="G3" s="22" t="s">
        <v>7</v>
      </c>
      <c r="H3" s="21" t="s">
        <v>8</v>
      </c>
      <c r="I3" s="22" t="s">
        <v>122</v>
      </c>
      <c r="J3" s="22" t="s">
        <v>13</v>
      </c>
      <c r="K3" s="22" t="s">
        <v>14</v>
      </c>
      <c r="L3" s="22"/>
      <c r="M3" s="22" t="s">
        <v>15</v>
      </c>
      <c r="N3" s="22" t="s">
        <v>121</v>
      </c>
      <c r="O3" s="21" t="s">
        <v>16</v>
      </c>
      <c r="P3" s="21" t="s">
        <v>17</v>
      </c>
      <c r="Q3" s="23" t="s">
        <v>18</v>
      </c>
      <c r="R3" s="24"/>
      <c r="S3" s="22"/>
      <c r="T3" s="25"/>
    </row>
    <row r="4" spans="2:20">
      <c r="B4" s="10">
        <v>1</v>
      </c>
      <c r="C4" s="30" t="s">
        <v>19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2:20">
      <c r="B5" s="10">
        <v>2</v>
      </c>
      <c r="C5" s="5">
        <v>1</v>
      </c>
      <c r="D5" s="2" t="s">
        <v>0</v>
      </c>
      <c r="E5" s="3">
        <v>5</v>
      </c>
      <c r="F5" s="3" t="str">
        <f t="shared" ref="F5:F13" si="0">"Carril " &amp; E5</f>
        <v>Carril 5</v>
      </c>
      <c r="G5" s="28" t="s">
        <v>24</v>
      </c>
      <c r="H5" s="2">
        <v>1</v>
      </c>
      <c r="I5" s="9" t="s">
        <v>26</v>
      </c>
      <c r="J5" s="9" t="s">
        <v>27</v>
      </c>
      <c r="K5" s="3" t="s">
        <v>28</v>
      </c>
      <c r="L5" s="11"/>
      <c r="M5" s="29" t="s">
        <v>21</v>
      </c>
      <c r="N5" s="2">
        <v>2000</v>
      </c>
      <c r="O5" s="3">
        <v>1990</v>
      </c>
      <c r="P5" s="3">
        <f t="shared" ref="P5:P13" ca="1" si="1">$O$1-O5</f>
        <v>32</v>
      </c>
      <c r="Q5" s="4"/>
      <c r="R5" s="12"/>
      <c r="S5" s="13"/>
      <c r="T5" s="13"/>
    </row>
    <row r="6" spans="2:20">
      <c r="B6" s="10">
        <v>3</v>
      </c>
      <c r="C6" s="5">
        <v>3</v>
      </c>
      <c r="D6" s="8" t="s">
        <v>1</v>
      </c>
      <c r="E6" s="3">
        <v>5</v>
      </c>
      <c r="F6" s="3" t="str">
        <f t="shared" si="0"/>
        <v>Carril 5</v>
      </c>
      <c r="G6" s="28" t="s">
        <v>24</v>
      </c>
      <c r="H6" s="2">
        <v>1</v>
      </c>
      <c r="I6" s="9" t="s">
        <v>29</v>
      </c>
      <c r="J6" s="9" t="s">
        <v>30</v>
      </c>
      <c r="K6" s="3" t="s">
        <v>28</v>
      </c>
      <c r="L6" s="11"/>
      <c r="M6" s="29" t="s">
        <v>21</v>
      </c>
      <c r="N6" s="2">
        <v>2000</v>
      </c>
      <c r="O6" s="3">
        <v>1992</v>
      </c>
      <c r="P6" s="3">
        <f t="shared" ca="1" si="1"/>
        <v>30</v>
      </c>
      <c r="Q6" s="4"/>
      <c r="R6" s="12"/>
      <c r="S6" s="13"/>
      <c r="T6" s="13"/>
    </row>
    <row r="7" spans="2:20">
      <c r="B7" s="10">
        <v>4</v>
      </c>
      <c r="C7" s="5">
        <v>3</v>
      </c>
      <c r="D7" s="8" t="s">
        <v>1</v>
      </c>
      <c r="E7" s="3">
        <v>5</v>
      </c>
      <c r="F7" s="3" t="str">
        <f t="shared" si="0"/>
        <v>Carril 5</v>
      </c>
      <c r="G7" s="28" t="s">
        <v>24</v>
      </c>
      <c r="H7" s="2">
        <v>2</v>
      </c>
      <c r="I7" s="14" t="s">
        <v>32</v>
      </c>
      <c r="J7" s="14" t="s">
        <v>31</v>
      </c>
      <c r="K7" s="3" t="s">
        <v>28</v>
      </c>
      <c r="L7" s="11"/>
      <c r="M7" s="29" t="s">
        <v>21</v>
      </c>
      <c r="N7" s="2">
        <v>2000</v>
      </c>
      <c r="O7" s="3">
        <v>1998</v>
      </c>
      <c r="P7" s="3">
        <f t="shared" ca="1" si="1"/>
        <v>24</v>
      </c>
      <c r="Q7" s="4"/>
      <c r="R7" s="12"/>
      <c r="S7" s="13"/>
      <c r="T7" s="13"/>
    </row>
    <row r="8" spans="2:20">
      <c r="B8" s="10">
        <v>5</v>
      </c>
      <c r="C8" s="5">
        <v>5</v>
      </c>
      <c r="D8" s="8" t="s">
        <v>2</v>
      </c>
      <c r="E8" s="3">
        <v>2</v>
      </c>
      <c r="F8" s="3" t="str">
        <f t="shared" si="0"/>
        <v>Carril 2</v>
      </c>
      <c r="G8" s="28" t="s">
        <v>24</v>
      </c>
      <c r="H8" s="2">
        <v>1</v>
      </c>
      <c r="I8" s="9" t="s">
        <v>26</v>
      </c>
      <c r="J8" s="9" t="s">
        <v>27</v>
      </c>
      <c r="K8" s="3" t="s">
        <v>28</v>
      </c>
      <c r="L8" s="11"/>
      <c r="M8" s="29" t="s">
        <v>21</v>
      </c>
      <c r="N8" s="2">
        <v>2000</v>
      </c>
      <c r="O8" s="3">
        <v>1990</v>
      </c>
      <c r="P8" s="3">
        <f t="shared" ca="1" si="1"/>
        <v>32</v>
      </c>
      <c r="Q8" s="4"/>
      <c r="R8" s="12"/>
      <c r="S8" s="13"/>
      <c r="T8" s="13"/>
    </row>
    <row r="9" spans="2:20">
      <c r="B9" s="10">
        <v>6</v>
      </c>
      <c r="C9" s="5">
        <v>5</v>
      </c>
      <c r="D9" s="8" t="s">
        <v>2</v>
      </c>
      <c r="E9" s="3">
        <v>2</v>
      </c>
      <c r="F9" s="3" t="str">
        <f t="shared" si="0"/>
        <v>Carril 2</v>
      </c>
      <c r="G9" s="28" t="s">
        <v>24</v>
      </c>
      <c r="H9" s="2">
        <v>2</v>
      </c>
      <c r="I9" s="14" t="s">
        <v>32</v>
      </c>
      <c r="J9" s="14" t="s">
        <v>31</v>
      </c>
      <c r="K9" s="3" t="s">
        <v>28</v>
      </c>
      <c r="L9" s="11"/>
      <c r="M9" s="29" t="s">
        <v>21</v>
      </c>
      <c r="N9" s="2">
        <v>2000</v>
      </c>
      <c r="O9" s="3">
        <v>1998</v>
      </c>
      <c r="P9" s="3">
        <f t="shared" ca="1" si="1"/>
        <v>24</v>
      </c>
      <c r="Q9" s="4"/>
      <c r="R9" s="12"/>
      <c r="S9" s="13"/>
      <c r="T9" s="13"/>
    </row>
    <row r="10" spans="2:20">
      <c r="B10" s="10">
        <v>7</v>
      </c>
      <c r="C10" s="5">
        <v>5</v>
      </c>
      <c r="D10" s="8" t="s">
        <v>2</v>
      </c>
      <c r="E10" s="5">
        <v>2</v>
      </c>
      <c r="F10" s="3" t="str">
        <f t="shared" si="0"/>
        <v>Carril 2</v>
      </c>
      <c r="G10" s="28" t="s">
        <v>24</v>
      </c>
      <c r="H10" s="2">
        <v>3</v>
      </c>
      <c r="I10" s="9" t="s">
        <v>33</v>
      </c>
      <c r="J10" s="9" t="s">
        <v>34</v>
      </c>
      <c r="K10" s="3" t="s">
        <v>28</v>
      </c>
      <c r="L10" s="11"/>
      <c r="M10" s="29" t="s">
        <v>21</v>
      </c>
      <c r="N10" s="2">
        <v>2000</v>
      </c>
      <c r="O10" s="3">
        <v>1997</v>
      </c>
      <c r="P10" s="3">
        <f t="shared" ca="1" si="1"/>
        <v>25</v>
      </c>
      <c r="Q10" s="6"/>
      <c r="R10" s="12"/>
      <c r="S10" s="13"/>
      <c r="T10" s="13"/>
    </row>
    <row r="11" spans="2:20">
      <c r="B11" s="10">
        <v>8</v>
      </c>
      <c r="C11" s="5">
        <v>5</v>
      </c>
      <c r="D11" s="8" t="s">
        <v>2</v>
      </c>
      <c r="E11" s="5">
        <v>2</v>
      </c>
      <c r="F11" s="3" t="str">
        <f t="shared" si="0"/>
        <v>Carril 2</v>
      </c>
      <c r="G11" s="28" t="s">
        <v>24</v>
      </c>
      <c r="H11" s="8">
        <v>4</v>
      </c>
      <c r="I11" s="9" t="s">
        <v>35</v>
      </c>
      <c r="J11" s="9" t="s">
        <v>30</v>
      </c>
      <c r="K11" s="3" t="s">
        <v>28</v>
      </c>
      <c r="L11" s="11"/>
      <c r="M11" s="29" t="s">
        <v>21</v>
      </c>
      <c r="N11" s="2">
        <v>2000</v>
      </c>
      <c r="O11" s="3">
        <v>1992</v>
      </c>
      <c r="P11" s="3">
        <f t="shared" ca="1" si="1"/>
        <v>30</v>
      </c>
      <c r="Q11" s="6"/>
      <c r="R11" s="12"/>
      <c r="S11" s="13"/>
      <c r="T11" s="13"/>
    </row>
    <row r="12" spans="2:20">
      <c r="B12" s="10">
        <v>9</v>
      </c>
      <c r="C12" s="5">
        <v>5</v>
      </c>
      <c r="D12" s="8" t="s">
        <v>2</v>
      </c>
      <c r="E12" s="5">
        <v>2</v>
      </c>
      <c r="F12" s="3" t="str">
        <f t="shared" si="0"/>
        <v>Carril 2</v>
      </c>
      <c r="G12" s="28" t="s">
        <v>24</v>
      </c>
      <c r="H12" s="8" t="s">
        <v>36</v>
      </c>
      <c r="I12" s="14" t="s">
        <v>37</v>
      </c>
      <c r="J12" s="14" t="s">
        <v>38</v>
      </c>
      <c r="K12" s="3" t="s">
        <v>28</v>
      </c>
      <c r="L12" s="11"/>
      <c r="M12" s="29" t="s">
        <v>21</v>
      </c>
      <c r="N12" s="2">
        <v>2000</v>
      </c>
      <c r="O12" s="3">
        <v>1998</v>
      </c>
      <c r="P12" s="3">
        <f t="shared" ca="1" si="1"/>
        <v>24</v>
      </c>
      <c r="Q12" s="6"/>
      <c r="R12" s="12"/>
      <c r="S12" s="13"/>
      <c r="T12" s="13"/>
    </row>
    <row r="13" spans="2:20">
      <c r="B13" s="10">
        <v>10</v>
      </c>
      <c r="C13" s="5">
        <v>5</v>
      </c>
      <c r="D13" s="8" t="s">
        <v>2</v>
      </c>
      <c r="E13" s="5">
        <v>2</v>
      </c>
      <c r="F13" s="3" t="str">
        <f t="shared" si="0"/>
        <v>Carril 2</v>
      </c>
      <c r="G13" s="28" t="s">
        <v>24</v>
      </c>
      <c r="H13" s="8" t="s">
        <v>36</v>
      </c>
      <c r="I13" s="14" t="s">
        <v>39</v>
      </c>
      <c r="J13" s="9" t="s">
        <v>40</v>
      </c>
      <c r="K13" s="3" t="s">
        <v>28</v>
      </c>
      <c r="L13" s="11"/>
      <c r="M13" s="29" t="s">
        <v>21</v>
      </c>
      <c r="N13" s="2">
        <v>2000</v>
      </c>
      <c r="O13" s="3">
        <v>1997</v>
      </c>
      <c r="P13" s="3">
        <f t="shared" ca="1" si="1"/>
        <v>25</v>
      </c>
      <c r="Q13" s="6"/>
      <c r="R13" s="12"/>
      <c r="S13" s="13"/>
      <c r="T13" s="13"/>
    </row>
    <row r="14" spans="2:20">
      <c r="B14" s="10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2"/>
      <c r="O14" s="15"/>
      <c r="P14" s="15"/>
      <c r="Q14" s="15"/>
      <c r="R14" s="15"/>
      <c r="S14" s="15"/>
      <c r="T14" s="15"/>
    </row>
    <row r="15" spans="2:20">
      <c r="B15" s="10">
        <v>12</v>
      </c>
      <c r="C15" s="30" t="s">
        <v>118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"/>
      <c r="O15" s="27"/>
      <c r="P15" s="27"/>
      <c r="Q15" s="27"/>
      <c r="R15" s="27"/>
      <c r="S15" s="27"/>
      <c r="T15" s="27"/>
    </row>
    <row r="16" spans="2:20">
      <c r="B16" s="10">
        <v>13</v>
      </c>
      <c r="C16" s="5">
        <v>2</v>
      </c>
      <c r="D16" s="2" t="s">
        <v>0</v>
      </c>
      <c r="E16" s="3">
        <v>3</v>
      </c>
      <c r="F16" s="3" t="str">
        <f>"Carril " &amp; E16</f>
        <v>Carril 3</v>
      </c>
      <c r="G16" s="28" t="s">
        <v>22</v>
      </c>
      <c r="H16" s="2">
        <v>1</v>
      </c>
      <c r="I16" s="9" t="s">
        <v>60</v>
      </c>
      <c r="J16" s="9" t="s">
        <v>61</v>
      </c>
      <c r="K16" s="3" t="s">
        <v>28</v>
      </c>
      <c r="L16" s="11"/>
      <c r="M16" s="29" t="s">
        <v>62</v>
      </c>
      <c r="N16" s="2">
        <v>2000</v>
      </c>
      <c r="O16" s="3">
        <v>2000</v>
      </c>
      <c r="P16" s="3">
        <f ca="1">$O$1-O16</f>
        <v>22</v>
      </c>
      <c r="Q16" s="4"/>
      <c r="R16" s="12"/>
      <c r="S16" s="13"/>
      <c r="T16" s="13"/>
    </row>
    <row r="17" spans="2:20">
      <c r="B17" s="10">
        <v>14</v>
      </c>
      <c r="C17" s="5">
        <v>2</v>
      </c>
      <c r="D17" s="8" t="s">
        <v>0</v>
      </c>
      <c r="E17" s="3">
        <v>4</v>
      </c>
      <c r="F17" s="3" t="str">
        <f>"Carril " &amp; E17</f>
        <v>Carril 4</v>
      </c>
      <c r="G17" s="28" t="s">
        <v>20</v>
      </c>
      <c r="H17" s="2">
        <v>1</v>
      </c>
      <c r="I17" s="9" t="s">
        <v>63</v>
      </c>
      <c r="J17" s="9" t="s">
        <v>64</v>
      </c>
      <c r="K17" s="3" t="s">
        <v>28</v>
      </c>
      <c r="L17" s="11"/>
      <c r="M17" s="29" t="s">
        <v>62</v>
      </c>
      <c r="N17" s="2">
        <v>2000</v>
      </c>
      <c r="O17" s="3">
        <v>2000</v>
      </c>
      <c r="P17" s="3">
        <f ca="1">$O$1-O17</f>
        <v>22</v>
      </c>
      <c r="Q17" s="4"/>
      <c r="R17" s="12"/>
      <c r="S17" s="13"/>
      <c r="T17" s="13"/>
    </row>
    <row r="18" spans="2:20">
      <c r="B18" s="10">
        <v>15</v>
      </c>
      <c r="C18" s="5">
        <v>2</v>
      </c>
      <c r="D18" s="8" t="s">
        <v>0</v>
      </c>
      <c r="E18" s="3">
        <v>1</v>
      </c>
      <c r="F18" s="3" t="str">
        <f>"Carril " &amp; E18</f>
        <v>Carril 1</v>
      </c>
      <c r="G18" s="28" t="s">
        <v>23</v>
      </c>
      <c r="H18" s="2">
        <v>1</v>
      </c>
      <c r="I18" s="14" t="s">
        <v>65</v>
      </c>
      <c r="J18" s="14" t="s">
        <v>66</v>
      </c>
      <c r="K18" s="3" t="s">
        <v>28</v>
      </c>
      <c r="L18" s="11"/>
      <c r="M18" s="29" t="s">
        <v>62</v>
      </c>
      <c r="N18" s="2">
        <v>2000</v>
      </c>
      <c r="O18" s="3">
        <v>1988</v>
      </c>
      <c r="P18" s="3">
        <f ca="1">$O$1-O18</f>
        <v>34</v>
      </c>
      <c r="Q18" s="4"/>
      <c r="R18" s="12"/>
      <c r="S18" s="13"/>
      <c r="T18" s="13"/>
    </row>
    <row r="19" spans="2:20">
      <c r="B19" s="10">
        <v>16</v>
      </c>
      <c r="C19" s="5">
        <v>4</v>
      </c>
      <c r="D19" s="8" t="s">
        <v>1</v>
      </c>
      <c r="E19" s="3">
        <v>2</v>
      </c>
      <c r="F19" s="3" t="str">
        <f>"Carril " &amp; E19</f>
        <v>Carril 2</v>
      </c>
      <c r="G19" s="28" t="s">
        <v>24</v>
      </c>
      <c r="H19" s="2">
        <v>1</v>
      </c>
      <c r="I19" s="9" t="s">
        <v>67</v>
      </c>
      <c r="J19" s="9" t="s">
        <v>69</v>
      </c>
      <c r="K19" s="3" t="s">
        <v>28</v>
      </c>
      <c r="L19" s="11"/>
      <c r="M19" s="29" t="s">
        <v>62</v>
      </c>
      <c r="N19" s="2">
        <v>2000</v>
      </c>
      <c r="O19" s="3">
        <v>1995</v>
      </c>
      <c r="P19" s="3">
        <f ca="1">$O$1-O19</f>
        <v>27</v>
      </c>
      <c r="Q19" s="4"/>
      <c r="R19" s="12"/>
      <c r="S19" s="13"/>
      <c r="T19" s="13"/>
    </row>
    <row r="20" spans="2:20">
      <c r="B20" s="10">
        <v>17</v>
      </c>
      <c r="C20" s="5">
        <v>4</v>
      </c>
      <c r="D20" s="8" t="s">
        <v>1</v>
      </c>
      <c r="E20" s="3">
        <v>2</v>
      </c>
      <c r="F20" s="3" t="str">
        <f>"Carril " &amp; E20</f>
        <v>Carril 2</v>
      </c>
      <c r="G20" s="28" t="s">
        <v>24</v>
      </c>
      <c r="H20" s="2">
        <v>2</v>
      </c>
      <c r="I20" s="14" t="s">
        <v>68</v>
      </c>
      <c r="J20" s="14" t="s">
        <v>70</v>
      </c>
      <c r="K20" s="3" t="s">
        <v>28</v>
      </c>
      <c r="L20" s="11"/>
      <c r="M20" s="29" t="s">
        <v>62</v>
      </c>
      <c r="N20" s="2">
        <v>2000</v>
      </c>
      <c r="O20" s="3">
        <v>1996</v>
      </c>
      <c r="P20" s="3">
        <f ca="1">$O$1-O20</f>
        <v>26</v>
      </c>
      <c r="Q20" s="4"/>
      <c r="R20" s="12"/>
      <c r="S20" s="13"/>
      <c r="T20" s="13"/>
    </row>
    <row r="21" spans="2:20">
      <c r="B21" s="10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"/>
      <c r="O21" s="15"/>
      <c r="P21" s="15"/>
      <c r="Q21" s="15"/>
      <c r="R21" s="15"/>
      <c r="S21" s="15"/>
      <c r="T21" s="15"/>
    </row>
    <row r="22" spans="2:20">
      <c r="B22" s="10">
        <v>19</v>
      </c>
      <c r="C22" s="30" t="s">
        <v>19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"/>
      <c r="O22" s="26"/>
      <c r="P22" s="26"/>
      <c r="Q22" s="26"/>
      <c r="R22" s="26"/>
      <c r="S22" s="26"/>
      <c r="T22" s="26"/>
    </row>
    <row r="23" spans="2:20">
      <c r="B23" s="10">
        <v>20</v>
      </c>
      <c r="C23" s="5">
        <v>1</v>
      </c>
      <c r="D23" s="8" t="s">
        <v>0</v>
      </c>
      <c r="E23" s="3">
        <v>2</v>
      </c>
      <c r="F23" s="3" t="str">
        <f t="shared" ref="F23:F32" si="2">"Carril " &amp; E23</f>
        <v>Carril 2</v>
      </c>
      <c r="G23" s="28" t="s">
        <v>79</v>
      </c>
      <c r="H23" s="2">
        <v>1</v>
      </c>
      <c r="I23" s="9" t="s">
        <v>75</v>
      </c>
      <c r="J23" s="9" t="s">
        <v>76</v>
      </c>
      <c r="K23" s="3" t="s">
        <v>28</v>
      </c>
      <c r="L23" s="11"/>
      <c r="M23" s="29" t="s">
        <v>21</v>
      </c>
      <c r="N23" s="2">
        <v>2000</v>
      </c>
      <c r="O23" s="3">
        <v>1988</v>
      </c>
      <c r="P23" s="3">
        <f t="shared" ref="P23:P32" ca="1" si="3">$O$1-O23</f>
        <v>34</v>
      </c>
      <c r="Q23" s="4"/>
      <c r="R23" s="12"/>
      <c r="S23" s="13"/>
      <c r="T23" s="13"/>
    </row>
    <row r="24" spans="2:20">
      <c r="B24" s="10">
        <v>21</v>
      </c>
      <c r="C24" s="5">
        <v>1</v>
      </c>
      <c r="D24" s="8" t="s">
        <v>0</v>
      </c>
      <c r="E24" s="3">
        <v>2</v>
      </c>
      <c r="F24" s="3" t="str">
        <f t="shared" si="2"/>
        <v>Carril 2</v>
      </c>
      <c r="G24" s="28" t="s">
        <v>79</v>
      </c>
      <c r="H24" s="2" t="s">
        <v>36</v>
      </c>
      <c r="I24" s="9" t="s">
        <v>77</v>
      </c>
      <c r="J24" s="9" t="s">
        <v>78</v>
      </c>
      <c r="K24" s="3" t="s">
        <v>28</v>
      </c>
      <c r="L24" s="11"/>
      <c r="M24" s="29" t="s">
        <v>21</v>
      </c>
      <c r="N24" s="2">
        <v>2000</v>
      </c>
      <c r="O24" s="3">
        <v>2000</v>
      </c>
      <c r="P24" s="3">
        <f t="shared" ca="1" si="3"/>
        <v>22</v>
      </c>
      <c r="Q24" s="4"/>
      <c r="R24" s="12"/>
      <c r="S24" s="13"/>
      <c r="T24" s="13"/>
    </row>
    <row r="25" spans="2:20">
      <c r="B25" s="10">
        <v>22</v>
      </c>
      <c r="C25" s="5">
        <v>3</v>
      </c>
      <c r="D25" s="8" t="s">
        <v>1</v>
      </c>
      <c r="E25" s="3">
        <v>2</v>
      </c>
      <c r="F25" s="3" t="str">
        <f t="shared" si="2"/>
        <v>Carril 2</v>
      </c>
      <c r="G25" s="28" t="s">
        <v>79</v>
      </c>
      <c r="H25" s="2">
        <v>1</v>
      </c>
      <c r="I25" s="9" t="s">
        <v>80</v>
      </c>
      <c r="J25" s="9" t="s">
        <v>78</v>
      </c>
      <c r="K25" s="3" t="s">
        <v>28</v>
      </c>
      <c r="L25" s="11"/>
      <c r="M25" s="29" t="s">
        <v>21</v>
      </c>
      <c r="N25" s="2">
        <v>2000</v>
      </c>
      <c r="O25" s="3">
        <v>2000</v>
      </c>
      <c r="P25" s="3">
        <f t="shared" ca="1" si="3"/>
        <v>22</v>
      </c>
      <c r="Q25" s="4"/>
      <c r="R25" s="12"/>
      <c r="S25" s="13"/>
      <c r="T25" s="13"/>
    </row>
    <row r="26" spans="2:20">
      <c r="B26" s="10">
        <v>23</v>
      </c>
      <c r="C26" s="5">
        <v>3</v>
      </c>
      <c r="D26" s="8" t="s">
        <v>1</v>
      </c>
      <c r="E26" s="3">
        <v>2</v>
      </c>
      <c r="F26" s="3" t="str">
        <f t="shared" si="2"/>
        <v>Carril 2</v>
      </c>
      <c r="G26" s="28" t="s">
        <v>79</v>
      </c>
      <c r="H26" s="2">
        <v>2</v>
      </c>
      <c r="I26" s="14" t="s">
        <v>81</v>
      </c>
      <c r="J26" s="14" t="s">
        <v>82</v>
      </c>
      <c r="K26" s="3" t="s">
        <v>28</v>
      </c>
      <c r="L26" s="11"/>
      <c r="M26" s="29" t="s">
        <v>21</v>
      </c>
      <c r="N26" s="2">
        <v>2000</v>
      </c>
      <c r="O26" s="3">
        <v>1999</v>
      </c>
      <c r="P26" s="3">
        <f t="shared" ca="1" si="3"/>
        <v>23</v>
      </c>
      <c r="Q26" s="4"/>
      <c r="R26" s="12"/>
      <c r="S26" s="13"/>
      <c r="T26" s="13"/>
    </row>
    <row r="27" spans="2:20">
      <c r="B27" s="10">
        <v>24</v>
      </c>
      <c r="C27" s="5">
        <v>3</v>
      </c>
      <c r="D27" s="8" t="s">
        <v>1</v>
      </c>
      <c r="E27" s="3">
        <v>2</v>
      </c>
      <c r="F27" s="3" t="str">
        <f t="shared" si="2"/>
        <v>Carril 2</v>
      </c>
      <c r="G27" s="28" t="s">
        <v>79</v>
      </c>
      <c r="H27" s="2" t="s">
        <v>36</v>
      </c>
      <c r="I27" s="14" t="s">
        <v>83</v>
      </c>
      <c r="J27" s="14" t="s">
        <v>84</v>
      </c>
      <c r="K27" s="3" t="s">
        <v>28</v>
      </c>
      <c r="L27" s="11"/>
      <c r="M27" s="29" t="s">
        <v>21</v>
      </c>
      <c r="N27" s="2">
        <v>2000</v>
      </c>
      <c r="O27" s="3">
        <v>1975</v>
      </c>
      <c r="P27" s="3">
        <f t="shared" ca="1" si="3"/>
        <v>47</v>
      </c>
      <c r="Q27" s="4"/>
      <c r="R27" s="12"/>
      <c r="S27" s="13"/>
      <c r="T27" s="13"/>
    </row>
    <row r="28" spans="2:20">
      <c r="B28" s="10">
        <v>25</v>
      </c>
      <c r="C28" s="5">
        <v>5</v>
      </c>
      <c r="D28" s="8" t="s">
        <v>2</v>
      </c>
      <c r="E28" s="3">
        <v>5</v>
      </c>
      <c r="F28" s="3" t="str">
        <f t="shared" si="2"/>
        <v>Carril 5</v>
      </c>
      <c r="G28" s="28" t="s">
        <v>79</v>
      </c>
      <c r="H28" s="2">
        <v>1</v>
      </c>
      <c r="I28" s="9" t="s">
        <v>75</v>
      </c>
      <c r="J28" s="9" t="s">
        <v>76</v>
      </c>
      <c r="K28" s="3" t="s">
        <v>28</v>
      </c>
      <c r="L28" s="11"/>
      <c r="M28" s="29" t="s">
        <v>21</v>
      </c>
      <c r="N28" s="2">
        <v>2000</v>
      </c>
      <c r="O28" s="3">
        <v>1988</v>
      </c>
      <c r="P28" s="3">
        <f t="shared" ca="1" si="3"/>
        <v>34</v>
      </c>
      <c r="Q28" s="4"/>
      <c r="R28" s="12"/>
      <c r="S28" s="13"/>
      <c r="T28" s="13"/>
    </row>
    <row r="29" spans="2:20">
      <c r="B29" s="10">
        <v>26</v>
      </c>
      <c r="C29" s="5">
        <v>5</v>
      </c>
      <c r="D29" s="8" t="s">
        <v>2</v>
      </c>
      <c r="E29" s="3">
        <v>5</v>
      </c>
      <c r="F29" s="3" t="str">
        <f t="shared" si="2"/>
        <v>Carril 5</v>
      </c>
      <c r="G29" s="28" t="s">
        <v>79</v>
      </c>
      <c r="H29" s="2">
        <v>2</v>
      </c>
      <c r="I29" s="14" t="s">
        <v>85</v>
      </c>
      <c r="J29" s="14" t="s">
        <v>84</v>
      </c>
      <c r="K29" s="3" t="s">
        <v>28</v>
      </c>
      <c r="L29" s="11"/>
      <c r="M29" s="29" t="s">
        <v>21</v>
      </c>
      <c r="N29" s="2">
        <v>2000</v>
      </c>
      <c r="O29" s="3">
        <v>1975</v>
      </c>
      <c r="P29" s="3">
        <f t="shared" ca="1" si="3"/>
        <v>47</v>
      </c>
      <c r="Q29" s="4"/>
      <c r="R29" s="12"/>
      <c r="S29" s="13"/>
      <c r="T29" s="13"/>
    </row>
    <row r="30" spans="2:20">
      <c r="B30" s="10">
        <v>27</v>
      </c>
      <c r="C30" s="5">
        <v>5</v>
      </c>
      <c r="D30" s="8" t="s">
        <v>2</v>
      </c>
      <c r="E30" s="5">
        <v>5</v>
      </c>
      <c r="F30" s="3" t="str">
        <f t="shared" si="2"/>
        <v>Carril 5</v>
      </c>
      <c r="G30" s="28" t="s">
        <v>79</v>
      </c>
      <c r="H30" s="2">
        <v>3</v>
      </c>
      <c r="I30" s="9" t="s">
        <v>86</v>
      </c>
      <c r="J30" s="9" t="s">
        <v>78</v>
      </c>
      <c r="K30" s="3" t="s">
        <v>28</v>
      </c>
      <c r="L30" s="11"/>
      <c r="M30" s="29" t="s">
        <v>21</v>
      </c>
      <c r="N30" s="2">
        <v>2000</v>
      </c>
      <c r="O30" s="3">
        <v>2000</v>
      </c>
      <c r="P30" s="3">
        <f t="shared" ca="1" si="3"/>
        <v>22</v>
      </c>
      <c r="Q30" s="6"/>
      <c r="R30" s="12"/>
      <c r="S30" s="13"/>
      <c r="T30" s="13"/>
    </row>
    <row r="31" spans="2:20">
      <c r="B31" s="10">
        <v>28</v>
      </c>
      <c r="C31" s="5">
        <v>5</v>
      </c>
      <c r="D31" s="8" t="s">
        <v>2</v>
      </c>
      <c r="E31" s="5">
        <v>5</v>
      </c>
      <c r="F31" s="3" t="str">
        <f t="shared" si="2"/>
        <v>Carril 5</v>
      </c>
      <c r="G31" s="28" t="s">
        <v>79</v>
      </c>
      <c r="H31" s="8">
        <v>4</v>
      </c>
      <c r="I31" s="14" t="s">
        <v>87</v>
      </c>
      <c r="J31" s="14" t="s">
        <v>82</v>
      </c>
      <c r="K31" s="3" t="s">
        <v>28</v>
      </c>
      <c r="L31" s="11"/>
      <c r="M31" s="29" t="s">
        <v>21</v>
      </c>
      <c r="N31" s="2">
        <v>2000</v>
      </c>
      <c r="O31" s="3">
        <v>1999</v>
      </c>
      <c r="P31" s="3">
        <f t="shared" ca="1" si="3"/>
        <v>23</v>
      </c>
      <c r="Q31" s="6"/>
      <c r="R31" s="12"/>
      <c r="S31" s="13"/>
      <c r="T31" s="13"/>
    </row>
    <row r="32" spans="2:20">
      <c r="B32" s="10">
        <v>29</v>
      </c>
      <c r="C32" s="5">
        <v>5</v>
      </c>
      <c r="D32" s="8" t="s">
        <v>2</v>
      </c>
      <c r="E32" s="5">
        <v>5</v>
      </c>
      <c r="F32" s="3" t="str">
        <f t="shared" si="2"/>
        <v>Carril 5</v>
      </c>
      <c r="G32" s="28" t="s">
        <v>79</v>
      </c>
      <c r="H32" s="8" t="s">
        <v>36</v>
      </c>
      <c r="I32" s="14" t="s">
        <v>89</v>
      </c>
      <c r="J32" s="14" t="s">
        <v>88</v>
      </c>
      <c r="K32" s="3" t="s">
        <v>28</v>
      </c>
      <c r="L32" s="11"/>
      <c r="M32" s="29" t="s">
        <v>21</v>
      </c>
      <c r="N32" s="2">
        <v>2000</v>
      </c>
      <c r="O32" s="3">
        <v>1993</v>
      </c>
      <c r="P32" s="3">
        <f t="shared" ca="1" si="3"/>
        <v>29</v>
      </c>
      <c r="Q32" s="6"/>
      <c r="R32" s="12"/>
      <c r="S32" s="13"/>
      <c r="T32" s="13"/>
    </row>
    <row r="33" spans="2:20">
      <c r="B33" s="10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2"/>
      <c r="O33" s="15"/>
      <c r="P33" s="15"/>
      <c r="Q33" s="15"/>
      <c r="R33" s="15"/>
      <c r="S33" s="15"/>
      <c r="T33" s="15"/>
    </row>
    <row r="34" spans="2:20">
      <c r="B34" s="10">
        <v>31</v>
      </c>
      <c r="C34" s="30" t="s">
        <v>118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"/>
      <c r="O34" s="27"/>
      <c r="P34" s="27"/>
      <c r="Q34" s="27"/>
      <c r="R34" s="27"/>
      <c r="S34" s="27"/>
      <c r="T34" s="27"/>
    </row>
    <row r="35" spans="2:20">
      <c r="B35" s="10">
        <v>32</v>
      </c>
      <c r="C35" s="5">
        <v>2</v>
      </c>
      <c r="D35" s="8" t="s">
        <v>0</v>
      </c>
      <c r="E35" s="3">
        <v>2</v>
      </c>
      <c r="F35" s="3" t="str">
        <f>"Carril " &amp; E35</f>
        <v>Carril 2</v>
      </c>
      <c r="G35" s="28" t="s">
        <v>79</v>
      </c>
      <c r="H35" s="2">
        <v>1</v>
      </c>
      <c r="I35" s="9" t="s">
        <v>97</v>
      </c>
      <c r="J35" s="9" t="s">
        <v>98</v>
      </c>
      <c r="K35" s="3" t="s">
        <v>28</v>
      </c>
      <c r="L35" s="11"/>
      <c r="M35" s="29" t="s">
        <v>62</v>
      </c>
      <c r="N35" s="2">
        <v>2000</v>
      </c>
      <c r="O35" s="3">
        <v>2001</v>
      </c>
      <c r="P35" s="3">
        <f ca="1">$O$1-O35</f>
        <v>21</v>
      </c>
      <c r="Q35" s="4"/>
      <c r="R35" s="12"/>
      <c r="S35" s="13"/>
      <c r="T35" s="13"/>
    </row>
    <row r="36" spans="2:20">
      <c r="B36" s="10">
        <v>33</v>
      </c>
      <c r="C36" s="5">
        <v>2</v>
      </c>
      <c r="D36" s="8" t="s">
        <v>0</v>
      </c>
      <c r="E36" s="3">
        <v>2</v>
      </c>
      <c r="F36" s="3" t="str">
        <f>"Carril " &amp; E36</f>
        <v>Carril 2</v>
      </c>
      <c r="G36" s="28" t="s">
        <v>79</v>
      </c>
      <c r="H36" s="2" t="s">
        <v>36</v>
      </c>
      <c r="I36" s="14" t="s">
        <v>99</v>
      </c>
      <c r="J36" s="14" t="s">
        <v>100</v>
      </c>
      <c r="K36" s="3" t="s">
        <v>28</v>
      </c>
      <c r="L36" s="11"/>
      <c r="M36" s="29" t="s">
        <v>62</v>
      </c>
      <c r="N36" s="2">
        <v>2000</v>
      </c>
      <c r="O36" s="3">
        <v>2000</v>
      </c>
      <c r="P36" s="3">
        <f ca="1">$O$1-O36</f>
        <v>22</v>
      </c>
      <c r="Q36" s="4"/>
      <c r="R36" s="12"/>
      <c r="S36" s="13"/>
      <c r="T36" s="13"/>
    </row>
    <row r="37" spans="2:20">
      <c r="B37" s="10">
        <v>34</v>
      </c>
      <c r="C37" s="5">
        <v>4</v>
      </c>
      <c r="D37" s="8" t="s">
        <v>1</v>
      </c>
      <c r="E37" s="3">
        <v>5</v>
      </c>
      <c r="F37" s="3" t="str">
        <f>"Carril " &amp; E37</f>
        <v>Carril 5</v>
      </c>
      <c r="G37" s="28" t="s">
        <v>79</v>
      </c>
      <c r="H37" s="2">
        <v>1</v>
      </c>
      <c r="I37" s="14" t="s">
        <v>103</v>
      </c>
      <c r="J37" s="14" t="s">
        <v>100</v>
      </c>
      <c r="K37" s="3" t="s">
        <v>28</v>
      </c>
      <c r="L37" s="11"/>
      <c r="M37" s="29" t="s">
        <v>62</v>
      </c>
      <c r="N37" s="2">
        <v>2000</v>
      </c>
      <c r="O37" s="3">
        <v>2000</v>
      </c>
      <c r="P37" s="3">
        <f ca="1">$O$1-O37</f>
        <v>22</v>
      </c>
      <c r="Q37" s="4"/>
      <c r="R37" s="12"/>
      <c r="S37" s="13"/>
      <c r="T37" s="13"/>
    </row>
    <row r="38" spans="2:20">
      <c r="B38" s="10">
        <v>35</v>
      </c>
      <c r="C38" s="5">
        <v>4</v>
      </c>
      <c r="D38" s="8" t="s">
        <v>1</v>
      </c>
      <c r="E38" s="3">
        <v>5</v>
      </c>
      <c r="F38" s="3" t="str">
        <f>"Carril " &amp; E38</f>
        <v>Carril 5</v>
      </c>
      <c r="G38" s="28" t="s">
        <v>79</v>
      </c>
      <c r="H38" s="2">
        <v>2</v>
      </c>
      <c r="I38" s="14" t="s">
        <v>101</v>
      </c>
      <c r="J38" s="14" t="s">
        <v>102</v>
      </c>
      <c r="K38" s="3" t="s">
        <v>28</v>
      </c>
      <c r="L38" s="11"/>
      <c r="M38" s="29" t="s">
        <v>62</v>
      </c>
      <c r="N38" s="2">
        <v>2000</v>
      </c>
      <c r="O38" s="3">
        <v>2000</v>
      </c>
      <c r="P38" s="3">
        <f ca="1">$O$1-O38</f>
        <v>22</v>
      </c>
      <c r="Q38" s="4"/>
      <c r="R38" s="12"/>
      <c r="S38" s="13"/>
      <c r="T38" s="13"/>
    </row>
    <row r="39" spans="2:20">
      <c r="B39" s="10">
        <v>36</v>
      </c>
      <c r="C39" s="5">
        <v>4</v>
      </c>
      <c r="D39" s="8" t="s">
        <v>1</v>
      </c>
      <c r="E39" s="3">
        <v>5</v>
      </c>
      <c r="F39" s="3" t="str">
        <f>"Carril " &amp; E39</f>
        <v>Carril 5</v>
      </c>
      <c r="G39" s="28" t="s">
        <v>79</v>
      </c>
      <c r="H39" s="2" t="s">
        <v>36</v>
      </c>
      <c r="I39" s="9" t="s">
        <v>104</v>
      </c>
      <c r="J39" s="9" t="s">
        <v>98</v>
      </c>
      <c r="K39" s="3" t="s">
        <v>28</v>
      </c>
      <c r="L39" s="11"/>
      <c r="M39" s="29" t="s">
        <v>62</v>
      </c>
      <c r="N39" s="2">
        <v>2000</v>
      </c>
      <c r="O39" s="3">
        <v>2001</v>
      </c>
      <c r="P39" s="3">
        <f ca="1">$O$1-O39</f>
        <v>21</v>
      </c>
      <c r="Q39" s="4"/>
      <c r="R39" s="12"/>
      <c r="S39" s="13"/>
      <c r="T39" s="13"/>
    </row>
    <row r="41" spans="2:20" ht="16" thickBot="1"/>
    <row r="42" spans="2:20">
      <c r="C42" s="20" t="s">
        <v>6</v>
      </c>
      <c r="D42" s="21" t="s">
        <v>9</v>
      </c>
      <c r="E42" s="21" t="s">
        <v>10</v>
      </c>
      <c r="F42" s="22" t="s">
        <v>11</v>
      </c>
      <c r="G42" s="22" t="s">
        <v>7</v>
      </c>
      <c r="H42" s="21" t="s">
        <v>8</v>
      </c>
      <c r="I42" s="22" t="s">
        <v>12</v>
      </c>
      <c r="J42" s="22" t="s">
        <v>13</v>
      </c>
      <c r="K42" s="22" t="s">
        <v>14</v>
      </c>
      <c r="L42" s="22"/>
      <c r="M42" s="22" t="s">
        <v>15</v>
      </c>
      <c r="N42" s="22" t="s">
        <v>121</v>
      </c>
      <c r="O42" s="21" t="s">
        <v>16</v>
      </c>
      <c r="P42" s="21" t="s">
        <v>17</v>
      </c>
      <c r="Q42" s="23" t="s">
        <v>18</v>
      </c>
      <c r="R42" s="24"/>
      <c r="S42" s="22"/>
      <c r="T42" s="25"/>
    </row>
    <row r="43" spans="2:20">
      <c r="B43" s="10">
        <v>1</v>
      </c>
      <c r="C43" s="31" t="s">
        <v>25</v>
      </c>
      <c r="D43" s="7"/>
      <c r="E43" s="7"/>
      <c r="F43" s="7"/>
      <c r="G43" s="7"/>
      <c r="H43" s="7"/>
      <c r="I43" s="7"/>
      <c r="J43" s="7"/>
      <c r="K43" s="7"/>
      <c r="L43" s="26"/>
      <c r="M43" s="7"/>
      <c r="N43" s="26"/>
      <c r="O43" s="7"/>
      <c r="P43" s="7"/>
      <c r="Q43" s="7"/>
      <c r="R43" s="7"/>
      <c r="S43" s="7"/>
      <c r="T43" s="7"/>
    </row>
    <row r="44" spans="2:20">
      <c r="B44" s="10">
        <v>2</v>
      </c>
      <c r="C44" s="7">
        <v>1</v>
      </c>
      <c r="D44" s="8" t="s">
        <v>3</v>
      </c>
      <c r="E44" s="3">
        <v>3</v>
      </c>
      <c r="F44" s="3" t="str">
        <f t="shared" ref="F44:F62" si="4">"Carril " &amp; E44</f>
        <v>Carril 3</v>
      </c>
      <c r="G44" s="9" t="s">
        <v>22</v>
      </c>
      <c r="H44" s="8">
        <v>1</v>
      </c>
      <c r="I44" s="9" t="s">
        <v>42</v>
      </c>
      <c r="J44" s="9" t="s">
        <v>34</v>
      </c>
      <c r="K44" s="3" t="s">
        <v>28</v>
      </c>
      <c r="L44" s="2"/>
      <c r="M44" s="2" t="s">
        <v>21</v>
      </c>
      <c r="N44" s="2">
        <v>2000</v>
      </c>
      <c r="O44" s="3">
        <v>1997</v>
      </c>
      <c r="P44" s="3">
        <f t="shared" ref="P44:P61" ca="1" si="5">$P$1-O44</f>
        <v>-1997</v>
      </c>
      <c r="Q44" s="6"/>
      <c r="R44" s="12"/>
      <c r="S44" s="13"/>
      <c r="T44" s="13"/>
    </row>
    <row r="45" spans="2:20">
      <c r="B45" s="10">
        <v>3</v>
      </c>
      <c r="C45" s="7">
        <v>1</v>
      </c>
      <c r="D45" s="8" t="s">
        <v>3</v>
      </c>
      <c r="E45" s="3">
        <v>3</v>
      </c>
      <c r="F45" s="3" t="str">
        <f t="shared" si="4"/>
        <v>Carril 3</v>
      </c>
      <c r="G45" s="9" t="s">
        <v>22</v>
      </c>
      <c r="H45" s="8">
        <v>2</v>
      </c>
      <c r="I45" s="14" t="s">
        <v>43</v>
      </c>
      <c r="J45" s="14" t="s">
        <v>38</v>
      </c>
      <c r="K45" s="3" t="s">
        <v>28</v>
      </c>
      <c r="L45" s="2"/>
      <c r="M45" s="2" t="s">
        <v>21</v>
      </c>
      <c r="N45" s="2">
        <v>2000</v>
      </c>
      <c r="O45" s="3">
        <v>1998</v>
      </c>
      <c r="P45" s="3">
        <f t="shared" ca="1" si="5"/>
        <v>-1998</v>
      </c>
      <c r="Q45" s="6"/>
      <c r="R45" s="12"/>
      <c r="S45" s="13"/>
      <c r="T45" s="13"/>
    </row>
    <row r="46" spans="2:20">
      <c r="B46" s="10">
        <v>4</v>
      </c>
      <c r="C46" s="7">
        <v>1</v>
      </c>
      <c r="D46" s="8" t="s">
        <v>3</v>
      </c>
      <c r="E46" s="3">
        <v>5</v>
      </c>
      <c r="F46" s="3" t="str">
        <f t="shared" si="4"/>
        <v>Carril 5</v>
      </c>
      <c r="G46" s="9" t="s">
        <v>20</v>
      </c>
      <c r="H46" s="8">
        <v>1</v>
      </c>
      <c r="I46" s="14" t="s">
        <v>44</v>
      </c>
      <c r="J46" s="15" t="s">
        <v>45</v>
      </c>
      <c r="K46" s="3" t="s">
        <v>28</v>
      </c>
      <c r="L46" s="2"/>
      <c r="M46" s="2" t="s">
        <v>21</v>
      </c>
      <c r="N46" s="2">
        <v>2000</v>
      </c>
      <c r="O46" s="3">
        <v>1996</v>
      </c>
      <c r="P46" s="3">
        <f t="shared" ca="1" si="5"/>
        <v>-1996</v>
      </c>
      <c r="Q46" s="6"/>
      <c r="R46" s="12"/>
      <c r="S46" s="13"/>
      <c r="T46" s="13"/>
    </row>
    <row r="47" spans="2:20">
      <c r="B47" s="10">
        <v>5</v>
      </c>
      <c r="C47" s="7">
        <v>1</v>
      </c>
      <c r="D47" s="8" t="s">
        <v>3</v>
      </c>
      <c r="E47" s="3">
        <v>5</v>
      </c>
      <c r="F47" s="3" t="str">
        <f t="shared" si="4"/>
        <v>Carril 5</v>
      </c>
      <c r="G47" s="9" t="s">
        <v>20</v>
      </c>
      <c r="H47" s="8">
        <v>2</v>
      </c>
      <c r="I47" s="9" t="s">
        <v>46</v>
      </c>
      <c r="J47" s="9" t="s">
        <v>30</v>
      </c>
      <c r="K47" s="3" t="s">
        <v>28</v>
      </c>
      <c r="L47" s="2"/>
      <c r="M47" s="2" t="s">
        <v>21</v>
      </c>
      <c r="N47" s="2">
        <v>2000</v>
      </c>
      <c r="O47" s="3">
        <v>1992</v>
      </c>
      <c r="P47" s="3">
        <f t="shared" ca="1" si="5"/>
        <v>-1992</v>
      </c>
      <c r="Q47" s="6"/>
      <c r="R47" s="12"/>
      <c r="S47" s="13"/>
      <c r="T47" s="13"/>
    </row>
    <row r="48" spans="2:20">
      <c r="B48" s="10">
        <v>6</v>
      </c>
      <c r="C48" s="7">
        <v>3</v>
      </c>
      <c r="D48" s="8" t="s">
        <v>4</v>
      </c>
      <c r="E48" s="3">
        <v>5</v>
      </c>
      <c r="F48" s="3" t="str">
        <f t="shared" si="4"/>
        <v>Carril 5</v>
      </c>
      <c r="G48" s="8" t="s">
        <v>24</v>
      </c>
      <c r="H48" s="8">
        <v>1</v>
      </c>
      <c r="I48" s="9" t="s">
        <v>26</v>
      </c>
      <c r="J48" s="9" t="s">
        <v>27</v>
      </c>
      <c r="K48" s="3" t="s">
        <v>28</v>
      </c>
      <c r="L48" s="2"/>
      <c r="M48" s="2" t="s">
        <v>21</v>
      </c>
      <c r="N48" s="2">
        <v>2000</v>
      </c>
      <c r="O48" s="3">
        <v>1990</v>
      </c>
      <c r="P48" s="3">
        <f t="shared" ca="1" si="5"/>
        <v>-1990</v>
      </c>
      <c r="Q48" s="6"/>
      <c r="R48" s="12"/>
      <c r="S48" s="13"/>
      <c r="T48" s="13"/>
    </row>
    <row r="49" spans="2:20">
      <c r="B49" s="10">
        <v>7</v>
      </c>
      <c r="C49" s="7">
        <v>3</v>
      </c>
      <c r="D49" s="8" t="s">
        <v>4</v>
      </c>
      <c r="E49" s="3">
        <v>5</v>
      </c>
      <c r="F49" s="3" t="str">
        <f t="shared" si="4"/>
        <v>Carril 5</v>
      </c>
      <c r="G49" s="8" t="s">
        <v>24</v>
      </c>
      <c r="H49" s="8">
        <v>2</v>
      </c>
      <c r="I49" s="14" t="s">
        <v>32</v>
      </c>
      <c r="J49" s="14" t="s">
        <v>31</v>
      </c>
      <c r="K49" s="3" t="s">
        <v>28</v>
      </c>
      <c r="L49" s="2"/>
      <c r="M49" s="2" t="s">
        <v>21</v>
      </c>
      <c r="N49" s="2">
        <v>2000</v>
      </c>
      <c r="O49" s="3">
        <v>1998</v>
      </c>
      <c r="P49" s="3">
        <f t="shared" ca="1" si="5"/>
        <v>-1998</v>
      </c>
      <c r="Q49" s="6"/>
      <c r="R49" s="12"/>
      <c r="S49" s="13"/>
      <c r="T49" s="13"/>
    </row>
    <row r="50" spans="2:20">
      <c r="B50" s="10">
        <v>8</v>
      </c>
      <c r="C50" s="7">
        <v>3</v>
      </c>
      <c r="D50" s="8" t="s">
        <v>4</v>
      </c>
      <c r="E50" s="7">
        <v>5</v>
      </c>
      <c r="F50" s="3" t="str">
        <f t="shared" si="4"/>
        <v>Carril 5</v>
      </c>
      <c r="G50" s="8" t="s">
        <v>24</v>
      </c>
      <c r="H50" s="8">
        <v>3</v>
      </c>
      <c r="I50" s="14" t="s">
        <v>47</v>
      </c>
      <c r="J50" s="9" t="s">
        <v>40</v>
      </c>
      <c r="K50" s="3" t="s">
        <v>28</v>
      </c>
      <c r="L50" s="2"/>
      <c r="M50" s="2" t="s">
        <v>21</v>
      </c>
      <c r="N50" s="2">
        <v>2000</v>
      </c>
      <c r="O50" s="3">
        <v>1997</v>
      </c>
      <c r="P50" s="3">
        <f t="shared" ca="1" si="5"/>
        <v>-1997</v>
      </c>
      <c r="Q50" s="7"/>
      <c r="R50" s="7"/>
      <c r="S50" s="7"/>
      <c r="T50" s="7"/>
    </row>
    <row r="51" spans="2:20">
      <c r="B51" s="10">
        <v>9</v>
      </c>
      <c r="C51" s="5">
        <v>3</v>
      </c>
      <c r="D51" s="8" t="s">
        <v>4</v>
      </c>
      <c r="E51" s="3">
        <v>5</v>
      </c>
      <c r="F51" s="3" t="str">
        <f t="shared" si="4"/>
        <v>Carril 5</v>
      </c>
      <c r="G51" s="8" t="s">
        <v>24</v>
      </c>
      <c r="H51" s="8">
        <v>4</v>
      </c>
      <c r="I51" s="9" t="s">
        <v>35</v>
      </c>
      <c r="J51" s="9" t="s">
        <v>30</v>
      </c>
      <c r="K51" s="3" t="s">
        <v>28</v>
      </c>
      <c r="L51" s="2"/>
      <c r="M51" s="2" t="s">
        <v>21</v>
      </c>
      <c r="N51" s="2">
        <v>2000</v>
      </c>
      <c r="O51" s="3">
        <v>1992</v>
      </c>
      <c r="P51" s="3">
        <f t="shared" ca="1" si="5"/>
        <v>-1992</v>
      </c>
      <c r="Q51" s="6"/>
      <c r="R51" s="12"/>
      <c r="S51" s="13"/>
      <c r="T51" s="13"/>
    </row>
    <row r="52" spans="2:20">
      <c r="B52" s="10">
        <v>10</v>
      </c>
      <c r="C52" s="5">
        <v>4</v>
      </c>
      <c r="D52" s="8" t="s">
        <v>5</v>
      </c>
      <c r="E52" s="3">
        <v>3</v>
      </c>
      <c r="F52" s="3" t="str">
        <f t="shared" si="4"/>
        <v>Carril 3</v>
      </c>
      <c r="G52" s="8" t="s">
        <v>24</v>
      </c>
      <c r="H52" s="8">
        <v>1</v>
      </c>
      <c r="I52" s="9" t="s">
        <v>26</v>
      </c>
      <c r="J52" s="9" t="s">
        <v>27</v>
      </c>
      <c r="K52" s="3" t="s">
        <v>28</v>
      </c>
      <c r="L52" s="2"/>
      <c r="M52" s="2" t="s">
        <v>21</v>
      </c>
      <c r="N52" s="2">
        <v>2000</v>
      </c>
      <c r="O52" s="3">
        <v>1990</v>
      </c>
      <c r="P52" s="3">
        <f t="shared" ca="1" si="5"/>
        <v>-1990</v>
      </c>
      <c r="Q52" s="6"/>
      <c r="R52" s="12"/>
      <c r="S52" s="13"/>
      <c r="T52" s="13"/>
    </row>
    <row r="53" spans="2:20">
      <c r="B53" s="10">
        <v>11</v>
      </c>
      <c r="C53" s="5">
        <v>4</v>
      </c>
      <c r="D53" s="8" t="s">
        <v>5</v>
      </c>
      <c r="E53" s="3">
        <v>3</v>
      </c>
      <c r="F53" s="3" t="str">
        <f t="shared" si="4"/>
        <v>Carril 3</v>
      </c>
      <c r="G53" s="8" t="s">
        <v>24</v>
      </c>
      <c r="H53" s="8">
        <v>2</v>
      </c>
      <c r="I53" s="9" t="s">
        <v>46</v>
      </c>
      <c r="J53" s="9" t="s">
        <v>30</v>
      </c>
      <c r="K53" s="3" t="s">
        <v>28</v>
      </c>
      <c r="L53" s="2"/>
      <c r="M53" s="2" t="s">
        <v>21</v>
      </c>
      <c r="N53" s="2">
        <v>2000</v>
      </c>
      <c r="O53" s="3">
        <v>1992</v>
      </c>
      <c r="P53" s="3">
        <f t="shared" ca="1" si="5"/>
        <v>-1992</v>
      </c>
      <c r="Q53" s="6"/>
      <c r="R53" s="12"/>
      <c r="S53" s="13"/>
      <c r="T53" s="13"/>
    </row>
    <row r="54" spans="2:20">
      <c r="B54" s="10">
        <v>12</v>
      </c>
      <c r="C54" s="5">
        <v>4</v>
      </c>
      <c r="D54" s="8" t="s">
        <v>5</v>
      </c>
      <c r="E54" s="3">
        <v>3</v>
      </c>
      <c r="F54" s="3" t="str">
        <f t="shared" si="4"/>
        <v>Carril 3</v>
      </c>
      <c r="G54" s="8" t="s">
        <v>24</v>
      </c>
      <c r="H54" s="8">
        <v>3</v>
      </c>
      <c r="I54" s="9" t="s">
        <v>33</v>
      </c>
      <c r="J54" s="9" t="s">
        <v>34</v>
      </c>
      <c r="K54" s="3" t="s">
        <v>28</v>
      </c>
      <c r="L54" s="2"/>
      <c r="M54" s="2" t="s">
        <v>21</v>
      </c>
      <c r="N54" s="2">
        <v>2000</v>
      </c>
      <c r="O54" s="3">
        <v>1997</v>
      </c>
      <c r="P54" s="3">
        <f t="shared" ca="1" si="5"/>
        <v>-1997</v>
      </c>
      <c r="Q54" s="6"/>
      <c r="R54" s="12"/>
      <c r="S54" s="13"/>
      <c r="T54" s="13"/>
    </row>
    <row r="55" spans="2:20">
      <c r="B55" s="10">
        <v>13</v>
      </c>
      <c r="C55" s="5">
        <v>4</v>
      </c>
      <c r="D55" s="8" t="s">
        <v>5</v>
      </c>
      <c r="E55" s="3">
        <v>3</v>
      </c>
      <c r="F55" s="3" t="str">
        <f t="shared" si="4"/>
        <v>Carril 3</v>
      </c>
      <c r="G55" s="8" t="s">
        <v>24</v>
      </c>
      <c r="H55" s="8">
        <v>4</v>
      </c>
      <c r="I55" s="14" t="s">
        <v>50</v>
      </c>
      <c r="J55" s="14" t="s">
        <v>31</v>
      </c>
      <c r="K55" s="3" t="s">
        <v>28</v>
      </c>
      <c r="L55" s="2"/>
      <c r="M55" s="2" t="s">
        <v>21</v>
      </c>
      <c r="N55" s="2">
        <v>2000</v>
      </c>
      <c r="O55" s="3">
        <v>1998</v>
      </c>
      <c r="P55" s="3">
        <f t="shared" ca="1" si="5"/>
        <v>-1998</v>
      </c>
      <c r="Q55" s="6"/>
      <c r="R55" s="12"/>
      <c r="S55" s="13"/>
      <c r="T55" s="13"/>
    </row>
    <row r="56" spans="2:20">
      <c r="B56" s="10">
        <v>14</v>
      </c>
      <c r="C56" s="5">
        <v>4</v>
      </c>
      <c r="D56" s="8" t="s">
        <v>5</v>
      </c>
      <c r="E56" s="3">
        <v>3</v>
      </c>
      <c r="F56" s="3" t="str">
        <f t="shared" si="4"/>
        <v>Carril 3</v>
      </c>
      <c r="G56" s="8" t="s">
        <v>24</v>
      </c>
      <c r="H56" s="8">
        <v>5</v>
      </c>
      <c r="I56" s="14" t="s">
        <v>51</v>
      </c>
      <c r="J56" s="15" t="s">
        <v>45</v>
      </c>
      <c r="K56" s="3" t="s">
        <v>28</v>
      </c>
      <c r="L56" s="2"/>
      <c r="M56" s="2" t="s">
        <v>21</v>
      </c>
      <c r="N56" s="2">
        <v>2000</v>
      </c>
      <c r="O56" s="3">
        <v>1996</v>
      </c>
      <c r="P56" s="3">
        <f t="shared" ca="1" si="5"/>
        <v>-1996</v>
      </c>
      <c r="Q56" s="6"/>
      <c r="R56" s="12"/>
      <c r="S56" s="13"/>
      <c r="T56" s="13"/>
    </row>
    <row r="57" spans="2:20">
      <c r="B57" s="10">
        <v>15</v>
      </c>
      <c r="C57" s="5">
        <v>4</v>
      </c>
      <c r="D57" s="8" t="s">
        <v>5</v>
      </c>
      <c r="E57" s="3">
        <v>3</v>
      </c>
      <c r="F57" s="3" t="str">
        <f t="shared" si="4"/>
        <v>Carril 3</v>
      </c>
      <c r="G57" s="8" t="s">
        <v>24</v>
      </c>
      <c r="H57" s="8">
        <v>6</v>
      </c>
      <c r="I57" s="14" t="s">
        <v>48</v>
      </c>
      <c r="J57" s="15" t="s">
        <v>49</v>
      </c>
      <c r="K57" s="3" t="s">
        <v>28</v>
      </c>
      <c r="L57" s="2"/>
      <c r="M57" s="2" t="s">
        <v>21</v>
      </c>
      <c r="N57" s="2">
        <v>2000</v>
      </c>
      <c r="O57" s="3">
        <v>1998</v>
      </c>
      <c r="P57" s="3">
        <f t="shared" ca="1" si="5"/>
        <v>-1998</v>
      </c>
      <c r="Q57" s="6"/>
      <c r="R57" s="12"/>
      <c r="S57" s="13"/>
      <c r="T57" s="13"/>
    </row>
    <row r="58" spans="2:20">
      <c r="B58" s="10">
        <v>16</v>
      </c>
      <c r="C58" s="5">
        <v>4</v>
      </c>
      <c r="D58" s="8" t="s">
        <v>5</v>
      </c>
      <c r="E58" s="3">
        <v>3</v>
      </c>
      <c r="F58" s="3" t="str">
        <f t="shared" si="4"/>
        <v>Carril 3</v>
      </c>
      <c r="G58" s="8" t="s">
        <v>24</v>
      </c>
      <c r="H58" s="8">
        <v>7</v>
      </c>
      <c r="I58" s="14" t="s">
        <v>52</v>
      </c>
      <c r="J58" s="9" t="s">
        <v>40</v>
      </c>
      <c r="K58" s="3" t="s">
        <v>28</v>
      </c>
      <c r="L58" s="2"/>
      <c r="M58" s="2" t="s">
        <v>21</v>
      </c>
      <c r="N58" s="2">
        <v>2000</v>
      </c>
      <c r="O58" s="3">
        <v>1997</v>
      </c>
      <c r="P58" s="3">
        <f t="shared" ca="1" si="5"/>
        <v>-1997</v>
      </c>
      <c r="Q58" s="6"/>
      <c r="R58" s="12"/>
      <c r="S58" s="13"/>
      <c r="T58" s="13"/>
    </row>
    <row r="59" spans="2:20">
      <c r="B59" s="10">
        <v>17</v>
      </c>
      <c r="C59" s="5">
        <v>4</v>
      </c>
      <c r="D59" s="8" t="s">
        <v>5</v>
      </c>
      <c r="E59" s="3">
        <v>3</v>
      </c>
      <c r="F59" s="3" t="str">
        <f t="shared" si="4"/>
        <v>Carril 3</v>
      </c>
      <c r="G59" s="8" t="s">
        <v>24</v>
      </c>
      <c r="H59" s="8">
        <v>8</v>
      </c>
      <c r="I59" s="14" t="s">
        <v>53</v>
      </c>
      <c r="J59" s="14" t="s">
        <v>38</v>
      </c>
      <c r="K59" s="3" t="s">
        <v>28</v>
      </c>
      <c r="L59" s="2"/>
      <c r="M59" s="2" t="s">
        <v>21</v>
      </c>
      <c r="N59" s="2">
        <v>2000</v>
      </c>
      <c r="O59" s="3">
        <v>1998</v>
      </c>
      <c r="P59" s="3">
        <f t="shared" ca="1" si="5"/>
        <v>-1998</v>
      </c>
      <c r="Q59" s="6"/>
      <c r="R59" s="12"/>
      <c r="S59" s="13"/>
      <c r="T59" s="13"/>
    </row>
    <row r="60" spans="2:20">
      <c r="B60" s="10">
        <v>18</v>
      </c>
      <c r="C60" s="5">
        <v>4</v>
      </c>
      <c r="D60" s="8" t="s">
        <v>5</v>
      </c>
      <c r="E60" s="3">
        <v>3</v>
      </c>
      <c r="F60" s="3" t="str">
        <f t="shared" si="4"/>
        <v>Carril 3</v>
      </c>
      <c r="G60" s="8" t="s">
        <v>24</v>
      </c>
      <c r="H60" s="8" t="s">
        <v>41</v>
      </c>
      <c r="I60" s="14" t="s">
        <v>54</v>
      </c>
      <c r="J60" s="15" t="s">
        <v>55</v>
      </c>
      <c r="K60" s="3" t="s">
        <v>28</v>
      </c>
      <c r="L60" s="2"/>
      <c r="M60" s="2" t="s">
        <v>21</v>
      </c>
      <c r="N60" s="2">
        <v>2000</v>
      </c>
      <c r="O60" s="3">
        <v>1989</v>
      </c>
      <c r="P60" s="3">
        <f t="shared" ca="1" si="5"/>
        <v>-1989</v>
      </c>
      <c r="Q60" s="6"/>
      <c r="R60" s="12"/>
      <c r="S60" s="13"/>
      <c r="T60" s="13"/>
    </row>
    <row r="61" spans="2:20">
      <c r="B61" s="10">
        <v>19</v>
      </c>
      <c r="C61" s="5">
        <v>4</v>
      </c>
      <c r="D61" s="8" t="s">
        <v>5</v>
      </c>
      <c r="E61" s="3">
        <v>3</v>
      </c>
      <c r="F61" s="3" t="str">
        <f t="shared" si="4"/>
        <v>Carril 3</v>
      </c>
      <c r="G61" s="8" t="s">
        <v>24</v>
      </c>
      <c r="H61" s="8" t="s">
        <v>36</v>
      </c>
      <c r="I61" s="14" t="s">
        <v>56</v>
      </c>
      <c r="J61" s="15" t="s">
        <v>58</v>
      </c>
      <c r="K61" s="3" t="s">
        <v>28</v>
      </c>
      <c r="L61" s="2"/>
      <c r="M61" s="2" t="s">
        <v>21</v>
      </c>
      <c r="N61" s="2">
        <v>2000</v>
      </c>
      <c r="O61" s="3">
        <v>1972</v>
      </c>
      <c r="P61" s="3">
        <f t="shared" ca="1" si="5"/>
        <v>-1972</v>
      </c>
      <c r="Q61" s="6"/>
      <c r="R61" s="12"/>
      <c r="S61" s="13"/>
      <c r="T61" s="13"/>
    </row>
    <row r="62" spans="2:20">
      <c r="B62" s="10">
        <v>20</v>
      </c>
      <c r="C62" s="5">
        <v>4</v>
      </c>
      <c r="D62" s="8" t="s">
        <v>5</v>
      </c>
      <c r="E62" s="3">
        <v>3</v>
      </c>
      <c r="F62" s="3" t="str">
        <f t="shared" si="4"/>
        <v>Carril 3</v>
      </c>
      <c r="G62" s="8" t="s">
        <v>24</v>
      </c>
      <c r="H62" s="8" t="s">
        <v>36</v>
      </c>
      <c r="I62" s="14" t="s">
        <v>57</v>
      </c>
      <c r="J62" s="14" t="s">
        <v>59</v>
      </c>
      <c r="K62" s="3" t="s">
        <v>28</v>
      </c>
      <c r="L62" s="2"/>
      <c r="M62" s="2" t="s">
        <v>21</v>
      </c>
      <c r="N62" s="2">
        <v>2000</v>
      </c>
      <c r="O62" s="3"/>
      <c r="P62" s="3"/>
      <c r="Q62" s="6"/>
      <c r="R62" s="12"/>
      <c r="S62" s="13"/>
      <c r="T62" s="13"/>
    </row>
    <row r="63" spans="2:20">
      <c r="B63" s="10">
        <v>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2:20">
      <c r="B64" s="10">
        <v>22</v>
      </c>
      <c r="C64" s="31" t="s">
        <v>119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>
      <c r="B65" s="10">
        <v>23</v>
      </c>
      <c r="C65" s="7">
        <v>2</v>
      </c>
      <c r="D65" s="8" t="s">
        <v>3</v>
      </c>
      <c r="E65" s="3">
        <v>2</v>
      </c>
      <c r="F65" s="3" t="str">
        <f>"Carril " &amp; E65</f>
        <v>Carril 2</v>
      </c>
      <c r="G65" s="8" t="s">
        <v>24</v>
      </c>
      <c r="H65" s="2">
        <v>1</v>
      </c>
      <c r="I65" s="9" t="s">
        <v>67</v>
      </c>
      <c r="J65" s="9" t="s">
        <v>69</v>
      </c>
      <c r="K65" s="3" t="s">
        <v>28</v>
      </c>
      <c r="L65" s="2"/>
      <c r="M65" s="2" t="s">
        <v>62</v>
      </c>
      <c r="N65" s="2">
        <v>2000</v>
      </c>
      <c r="O65" s="3">
        <v>1995</v>
      </c>
      <c r="P65" s="3">
        <f ca="1">$P$1-O65</f>
        <v>-1995</v>
      </c>
      <c r="Q65" s="4"/>
      <c r="R65" s="12"/>
      <c r="S65" s="13"/>
      <c r="T65" s="13"/>
    </row>
    <row r="66" spans="2:20">
      <c r="B66" s="10">
        <v>24</v>
      </c>
      <c r="C66" s="7">
        <v>2</v>
      </c>
      <c r="D66" s="8" t="s">
        <v>3</v>
      </c>
      <c r="E66" s="3">
        <v>2</v>
      </c>
      <c r="F66" s="3" t="str">
        <f>"Carril " &amp; E66</f>
        <v>Carril 2</v>
      </c>
      <c r="G66" s="8" t="s">
        <v>24</v>
      </c>
      <c r="H66" s="2">
        <v>2</v>
      </c>
      <c r="I66" s="14" t="s">
        <v>68</v>
      </c>
      <c r="J66" s="14" t="s">
        <v>70</v>
      </c>
      <c r="K66" s="3" t="s">
        <v>28</v>
      </c>
      <c r="L66" s="2"/>
      <c r="M66" s="2" t="s">
        <v>62</v>
      </c>
      <c r="N66" s="2">
        <v>2000</v>
      </c>
      <c r="O66" s="3">
        <v>1996</v>
      </c>
      <c r="P66" s="3">
        <f ca="1">$P$1-O66</f>
        <v>-1996</v>
      </c>
      <c r="Q66" s="4"/>
      <c r="R66" s="12"/>
      <c r="S66" s="13"/>
      <c r="T66" s="13"/>
    </row>
    <row r="67" spans="2:20">
      <c r="B67" s="10">
        <v>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2:20">
      <c r="B68" s="10">
        <v>26</v>
      </c>
      <c r="C68" s="31" t="s">
        <v>25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>
      <c r="B69" s="10">
        <v>27</v>
      </c>
      <c r="C69" s="7">
        <v>3</v>
      </c>
      <c r="D69" s="8" t="s">
        <v>4</v>
      </c>
      <c r="E69" s="3">
        <v>3</v>
      </c>
      <c r="F69" s="3" t="str">
        <f t="shared" ref="F69:F74" si="6">"Carril " &amp; E69</f>
        <v>Carril 3</v>
      </c>
      <c r="G69" s="8" t="s">
        <v>96</v>
      </c>
      <c r="H69" s="8">
        <v>1</v>
      </c>
      <c r="I69" s="9" t="s">
        <v>75</v>
      </c>
      <c r="J69" s="9" t="s">
        <v>76</v>
      </c>
      <c r="K69" s="3" t="s">
        <v>28</v>
      </c>
      <c r="L69" s="2"/>
      <c r="M69" s="2" t="s">
        <v>21</v>
      </c>
      <c r="N69" s="2">
        <v>2000</v>
      </c>
      <c r="O69" s="3">
        <v>1988</v>
      </c>
      <c r="P69" s="3">
        <f t="shared" ref="P69:P74" ca="1" si="7">$P$1-O69</f>
        <v>-1988</v>
      </c>
      <c r="Q69" s="4"/>
      <c r="R69" s="12"/>
      <c r="S69" s="13"/>
      <c r="T69" s="13"/>
    </row>
    <row r="70" spans="2:20">
      <c r="B70" s="10">
        <v>28</v>
      </c>
      <c r="C70" s="7">
        <v>3</v>
      </c>
      <c r="D70" s="8" t="s">
        <v>4</v>
      </c>
      <c r="E70" s="3">
        <v>3</v>
      </c>
      <c r="F70" s="3" t="str">
        <f t="shared" si="6"/>
        <v>Carril 3</v>
      </c>
      <c r="G70" s="8" t="s">
        <v>96</v>
      </c>
      <c r="H70" s="8">
        <v>2</v>
      </c>
      <c r="I70" s="14" t="s">
        <v>90</v>
      </c>
      <c r="J70" s="14" t="s">
        <v>88</v>
      </c>
      <c r="K70" s="3" t="s">
        <v>28</v>
      </c>
      <c r="L70" s="2"/>
      <c r="M70" s="2" t="s">
        <v>21</v>
      </c>
      <c r="N70" s="2">
        <v>2000</v>
      </c>
      <c r="O70" s="3">
        <v>1993</v>
      </c>
      <c r="P70" s="3">
        <f t="shared" ca="1" si="7"/>
        <v>-1993</v>
      </c>
      <c r="Q70" s="6"/>
      <c r="R70" s="12"/>
      <c r="S70" s="13"/>
      <c r="T70" s="13"/>
    </row>
    <row r="71" spans="2:20">
      <c r="B71" s="10">
        <v>29</v>
      </c>
      <c r="C71" s="7">
        <v>3</v>
      </c>
      <c r="D71" s="8" t="s">
        <v>4</v>
      </c>
      <c r="E71" s="7">
        <v>3</v>
      </c>
      <c r="F71" s="3" t="str">
        <f t="shared" si="6"/>
        <v>Carril 3</v>
      </c>
      <c r="G71" s="8" t="s">
        <v>96</v>
      </c>
      <c r="H71" s="8">
        <v>3</v>
      </c>
      <c r="I71" s="14" t="s">
        <v>91</v>
      </c>
      <c r="J71" s="14" t="s">
        <v>84</v>
      </c>
      <c r="K71" s="3" t="s">
        <v>28</v>
      </c>
      <c r="L71" s="2"/>
      <c r="M71" s="2" t="s">
        <v>21</v>
      </c>
      <c r="N71" s="2">
        <v>2000</v>
      </c>
      <c r="O71" s="3">
        <v>1975</v>
      </c>
      <c r="P71" s="3">
        <f t="shared" ca="1" si="7"/>
        <v>-1975</v>
      </c>
      <c r="Q71" s="4"/>
      <c r="R71" s="7"/>
      <c r="S71" s="7"/>
      <c r="T71" s="7"/>
    </row>
    <row r="72" spans="2:20">
      <c r="B72" s="10">
        <v>30</v>
      </c>
      <c r="C72" s="7">
        <v>3</v>
      </c>
      <c r="D72" s="8" t="s">
        <v>4</v>
      </c>
      <c r="E72" s="7">
        <v>3</v>
      </c>
      <c r="F72" s="3" t="str">
        <f t="shared" si="6"/>
        <v>Carril 3</v>
      </c>
      <c r="G72" s="8" t="s">
        <v>96</v>
      </c>
      <c r="H72" s="8">
        <v>4</v>
      </c>
      <c r="I72" s="14" t="s">
        <v>92</v>
      </c>
      <c r="J72" s="14" t="s">
        <v>93</v>
      </c>
      <c r="K72" s="3" t="s">
        <v>28</v>
      </c>
      <c r="L72" s="2"/>
      <c r="M72" s="2" t="s">
        <v>21</v>
      </c>
      <c r="N72" s="2">
        <v>2000</v>
      </c>
      <c r="O72" s="3">
        <v>1981</v>
      </c>
      <c r="P72" s="3">
        <f t="shared" ca="1" si="7"/>
        <v>-1981</v>
      </c>
      <c r="Q72" s="4"/>
      <c r="R72" s="7"/>
      <c r="S72" s="7"/>
      <c r="T72" s="7"/>
    </row>
    <row r="73" spans="2:20">
      <c r="B73" s="10">
        <v>31</v>
      </c>
      <c r="C73" s="5">
        <v>3</v>
      </c>
      <c r="D73" s="8" t="s">
        <v>4</v>
      </c>
      <c r="E73" s="3">
        <v>3</v>
      </c>
      <c r="F73" s="3" t="str">
        <f t="shared" si="6"/>
        <v>Carril 3</v>
      </c>
      <c r="G73" s="8" t="s">
        <v>96</v>
      </c>
      <c r="H73" s="8" t="s">
        <v>36</v>
      </c>
      <c r="I73" s="9" t="s">
        <v>94</v>
      </c>
      <c r="J73" s="9" t="s">
        <v>78</v>
      </c>
      <c r="K73" s="3" t="s">
        <v>28</v>
      </c>
      <c r="L73" s="2"/>
      <c r="M73" s="2" t="s">
        <v>21</v>
      </c>
      <c r="N73" s="2">
        <v>2000</v>
      </c>
      <c r="O73" s="3">
        <v>2000</v>
      </c>
      <c r="P73" s="3">
        <f t="shared" ca="1" si="7"/>
        <v>-2000</v>
      </c>
      <c r="Q73" s="6"/>
      <c r="R73" s="12"/>
      <c r="S73" s="13"/>
      <c r="T73" s="13"/>
    </row>
    <row r="74" spans="2:20">
      <c r="B74" s="10">
        <v>32</v>
      </c>
      <c r="C74" s="5">
        <v>3</v>
      </c>
      <c r="D74" s="8" t="s">
        <v>4</v>
      </c>
      <c r="E74" s="3">
        <v>3</v>
      </c>
      <c r="F74" s="3" t="str">
        <f t="shared" si="6"/>
        <v>Carril 3</v>
      </c>
      <c r="G74" s="8" t="s">
        <v>96</v>
      </c>
      <c r="H74" s="8" t="s">
        <v>36</v>
      </c>
      <c r="I74" s="14" t="s">
        <v>95</v>
      </c>
      <c r="J74" s="14" t="s">
        <v>82</v>
      </c>
      <c r="K74" s="3" t="s">
        <v>28</v>
      </c>
      <c r="L74" s="2"/>
      <c r="M74" s="2" t="s">
        <v>21</v>
      </c>
      <c r="N74" s="2">
        <v>2000</v>
      </c>
      <c r="O74" s="3">
        <v>1999</v>
      </c>
      <c r="P74" s="3">
        <f t="shared" ca="1" si="7"/>
        <v>-1999</v>
      </c>
      <c r="Q74" s="6"/>
      <c r="R74" s="12"/>
      <c r="S74" s="13"/>
      <c r="T74" s="13"/>
    </row>
    <row r="75" spans="2:20">
      <c r="B75" s="10">
        <v>33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2:20">
      <c r="B76" s="10">
        <v>34</v>
      </c>
      <c r="C76" s="31" t="s">
        <v>119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>
      <c r="B77" s="10">
        <v>35</v>
      </c>
      <c r="C77" s="7">
        <v>2</v>
      </c>
      <c r="D77" s="8" t="s">
        <v>3</v>
      </c>
      <c r="E77" s="3">
        <v>5</v>
      </c>
      <c r="F77" s="3" t="str">
        <f>"Carril " &amp; E77</f>
        <v>Carril 5</v>
      </c>
      <c r="G77" s="8" t="s">
        <v>96</v>
      </c>
      <c r="H77" s="2">
        <v>1</v>
      </c>
      <c r="I77" s="14" t="s">
        <v>103</v>
      </c>
      <c r="J77" s="14" t="s">
        <v>100</v>
      </c>
      <c r="K77" s="3" t="s">
        <v>28</v>
      </c>
      <c r="L77" s="2"/>
      <c r="M77" s="2" t="s">
        <v>62</v>
      </c>
      <c r="N77" s="2">
        <v>2000</v>
      </c>
      <c r="O77" s="3">
        <v>2000</v>
      </c>
      <c r="P77" s="3">
        <f ca="1">$P$1-O77</f>
        <v>-2000</v>
      </c>
      <c r="Q77" s="4"/>
      <c r="R77" s="12"/>
      <c r="S77" s="13"/>
      <c r="T77" s="13"/>
    </row>
    <row r="78" spans="2:20">
      <c r="B78" s="10">
        <v>36</v>
      </c>
      <c r="C78" s="7">
        <v>2</v>
      </c>
      <c r="D78" s="8" t="s">
        <v>3</v>
      </c>
      <c r="E78" s="3">
        <v>5</v>
      </c>
      <c r="F78" s="3" t="str">
        <f>"Carril " &amp; E78</f>
        <v>Carril 5</v>
      </c>
      <c r="G78" s="8" t="s">
        <v>96</v>
      </c>
      <c r="H78" s="2">
        <v>2</v>
      </c>
      <c r="I78" s="14" t="s">
        <v>101</v>
      </c>
      <c r="J78" s="14" t="s">
        <v>102</v>
      </c>
      <c r="K78" s="3" t="s">
        <v>28</v>
      </c>
      <c r="L78" s="2"/>
      <c r="M78" s="2" t="s">
        <v>62</v>
      </c>
      <c r="N78" s="2">
        <v>2000</v>
      </c>
      <c r="O78" s="3">
        <v>2000</v>
      </c>
      <c r="P78" s="3">
        <f ca="1">$P$1-O78</f>
        <v>-2000</v>
      </c>
      <c r="Q78" s="4"/>
      <c r="R78" s="12"/>
      <c r="S78" s="13"/>
      <c r="T78" s="13"/>
    </row>
    <row r="79" spans="2:20">
      <c r="B79" s="10">
        <v>37</v>
      </c>
      <c r="C79" s="7">
        <v>2</v>
      </c>
      <c r="D79" s="8" t="s">
        <v>3</v>
      </c>
      <c r="E79" s="3">
        <v>5</v>
      </c>
      <c r="F79" s="3" t="str">
        <f>"Carril " &amp; E79</f>
        <v>Carril 5</v>
      </c>
      <c r="G79" s="8" t="s">
        <v>96</v>
      </c>
      <c r="H79" s="2" t="s">
        <v>36</v>
      </c>
      <c r="I79" s="9" t="s">
        <v>104</v>
      </c>
      <c r="J79" s="9" t="s">
        <v>98</v>
      </c>
      <c r="K79" s="3" t="s">
        <v>28</v>
      </c>
      <c r="L79" s="2"/>
      <c r="M79" s="2" t="s">
        <v>62</v>
      </c>
      <c r="N79" s="2">
        <v>2000</v>
      </c>
      <c r="O79" s="3">
        <v>2001</v>
      </c>
      <c r="P79" s="3">
        <f ca="1">$P$1-O79</f>
        <v>-2001</v>
      </c>
      <c r="Q79" s="4"/>
      <c r="R79" s="12"/>
      <c r="S79" s="13"/>
      <c r="T79" s="13"/>
    </row>
    <row r="80" spans="2:20">
      <c r="B80" s="10">
        <v>38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2:20">
      <c r="B81" s="10">
        <v>39</v>
      </c>
      <c r="C81" s="31" t="s">
        <v>25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>
      <c r="B82" s="10">
        <v>40</v>
      </c>
      <c r="C82" s="5">
        <v>1</v>
      </c>
      <c r="D82" s="8" t="s">
        <v>3</v>
      </c>
      <c r="E82" s="3">
        <v>1</v>
      </c>
      <c r="F82" s="3" t="str">
        <f>"Carril " &amp; E82</f>
        <v>Carril 1</v>
      </c>
      <c r="G82" s="8" t="s">
        <v>120</v>
      </c>
      <c r="H82" s="2">
        <v>1</v>
      </c>
      <c r="I82" s="9" t="s">
        <v>71</v>
      </c>
      <c r="J82" s="9" t="s">
        <v>73</v>
      </c>
      <c r="K82" s="3" t="s">
        <v>28</v>
      </c>
      <c r="L82" s="2"/>
      <c r="M82" s="2" t="s">
        <v>21</v>
      </c>
      <c r="N82" s="2">
        <v>2000</v>
      </c>
      <c r="O82" s="3"/>
      <c r="P82" s="3"/>
      <c r="Q82" s="4"/>
      <c r="R82" s="12"/>
      <c r="S82" s="13"/>
      <c r="T82" s="13"/>
    </row>
    <row r="83" spans="2:20">
      <c r="B83" s="10">
        <v>41</v>
      </c>
      <c r="C83" s="5">
        <v>1</v>
      </c>
      <c r="D83" s="8" t="s">
        <v>3</v>
      </c>
      <c r="E83" s="3">
        <v>1</v>
      </c>
      <c r="F83" s="3" t="str">
        <f>"Carril " &amp; E83</f>
        <v>Carril 1</v>
      </c>
      <c r="G83" s="8" t="s">
        <v>120</v>
      </c>
      <c r="H83" s="2">
        <v>2</v>
      </c>
      <c r="I83" s="14" t="s">
        <v>72</v>
      </c>
      <c r="J83" s="14" t="s">
        <v>74</v>
      </c>
      <c r="K83" s="3" t="s">
        <v>28</v>
      </c>
      <c r="L83" s="2"/>
      <c r="M83" s="2" t="s">
        <v>21</v>
      </c>
      <c r="N83" s="2">
        <v>2000</v>
      </c>
      <c r="O83" s="3"/>
      <c r="P83" s="3"/>
      <c r="Q83" s="4"/>
      <c r="R83" s="12"/>
      <c r="S83" s="13"/>
      <c r="T83" s="13"/>
    </row>
    <row r="84" spans="2:20">
      <c r="B84" s="10">
        <v>42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0">
      <c r="B85" s="10">
        <v>43</v>
      </c>
      <c r="C85" s="31" t="s">
        <v>25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>
      <c r="B86" s="10">
        <v>44</v>
      </c>
      <c r="C86" s="5">
        <v>3</v>
      </c>
      <c r="D86" s="8" t="s">
        <v>4</v>
      </c>
      <c r="E86" s="3">
        <v>1</v>
      </c>
      <c r="F86" s="3" t="str">
        <f t="shared" ref="F86:F91" si="8">"Carril " &amp; E86</f>
        <v>Carril 1</v>
      </c>
      <c r="G86" s="8" t="s">
        <v>105</v>
      </c>
      <c r="H86" s="2">
        <v>1</v>
      </c>
      <c r="I86" s="9" t="s">
        <v>106</v>
      </c>
      <c r="J86" s="9" t="s">
        <v>112</v>
      </c>
      <c r="K86" s="3" t="s">
        <v>28</v>
      </c>
      <c r="L86" s="2"/>
      <c r="M86" s="2" t="s">
        <v>21</v>
      </c>
      <c r="N86" s="2">
        <v>2000</v>
      </c>
      <c r="O86" s="3"/>
      <c r="P86" s="3"/>
      <c r="Q86" s="4"/>
      <c r="R86" s="12"/>
      <c r="S86" s="13"/>
      <c r="T86" s="13"/>
    </row>
    <row r="87" spans="2:20">
      <c r="B87" s="10">
        <v>45</v>
      </c>
      <c r="C87" s="5">
        <v>3</v>
      </c>
      <c r="D87" s="8" t="s">
        <v>4</v>
      </c>
      <c r="E87" s="3">
        <v>1</v>
      </c>
      <c r="F87" s="3" t="str">
        <f t="shared" si="8"/>
        <v>Carril 1</v>
      </c>
      <c r="G87" s="8" t="s">
        <v>105</v>
      </c>
      <c r="H87" s="2">
        <v>2</v>
      </c>
      <c r="I87" s="9" t="s">
        <v>107</v>
      </c>
      <c r="J87" s="9" t="s">
        <v>113</v>
      </c>
      <c r="K87" s="3" t="s">
        <v>28</v>
      </c>
      <c r="L87" s="2"/>
      <c r="M87" s="2" t="s">
        <v>21</v>
      </c>
      <c r="N87" s="2">
        <v>2000</v>
      </c>
      <c r="O87" s="3"/>
      <c r="P87" s="3"/>
      <c r="Q87" s="4"/>
      <c r="R87" s="12"/>
      <c r="S87" s="13"/>
      <c r="T87" s="13"/>
    </row>
    <row r="88" spans="2:20">
      <c r="B88" s="10">
        <v>46</v>
      </c>
      <c r="C88" s="5">
        <v>3</v>
      </c>
      <c r="D88" s="8" t="s">
        <v>4</v>
      </c>
      <c r="E88" s="3">
        <v>1</v>
      </c>
      <c r="F88" s="3" t="str">
        <f t="shared" si="8"/>
        <v>Carril 1</v>
      </c>
      <c r="G88" s="8" t="s">
        <v>105</v>
      </c>
      <c r="H88" s="2">
        <v>3</v>
      </c>
      <c r="I88" s="9" t="s">
        <v>108</v>
      </c>
      <c r="J88" s="9" t="s">
        <v>114</v>
      </c>
      <c r="K88" s="3" t="s">
        <v>28</v>
      </c>
      <c r="L88" s="2"/>
      <c r="M88" s="2" t="s">
        <v>21</v>
      </c>
      <c r="N88" s="2">
        <v>2000</v>
      </c>
      <c r="O88" s="3"/>
      <c r="P88" s="3"/>
      <c r="Q88" s="4"/>
      <c r="R88" s="12"/>
      <c r="S88" s="13"/>
      <c r="T88" s="13"/>
    </row>
    <row r="89" spans="2:20">
      <c r="B89" s="10">
        <v>47</v>
      </c>
      <c r="C89" s="5">
        <v>3</v>
      </c>
      <c r="D89" s="8" t="s">
        <v>4</v>
      </c>
      <c r="E89" s="3">
        <v>1</v>
      </c>
      <c r="F89" s="3" t="str">
        <f t="shared" si="8"/>
        <v>Carril 1</v>
      </c>
      <c r="G89" s="8" t="s">
        <v>105</v>
      </c>
      <c r="H89" s="2">
        <v>4</v>
      </c>
      <c r="I89" s="9" t="s">
        <v>109</v>
      </c>
      <c r="J89" s="9" t="s">
        <v>115</v>
      </c>
      <c r="K89" s="3" t="s">
        <v>28</v>
      </c>
      <c r="L89" s="2"/>
      <c r="M89" s="2" t="s">
        <v>21</v>
      </c>
      <c r="N89" s="2">
        <v>2000</v>
      </c>
      <c r="O89" s="3"/>
      <c r="P89" s="3"/>
      <c r="Q89" s="4"/>
      <c r="R89" s="12"/>
      <c r="S89" s="13"/>
      <c r="T89" s="13"/>
    </row>
    <row r="90" spans="2:20">
      <c r="B90" s="10">
        <v>48</v>
      </c>
      <c r="C90" s="5">
        <v>3</v>
      </c>
      <c r="D90" s="8" t="s">
        <v>4</v>
      </c>
      <c r="E90" s="3">
        <v>1</v>
      </c>
      <c r="F90" s="3" t="str">
        <f t="shared" si="8"/>
        <v>Carril 1</v>
      </c>
      <c r="G90" s="8" t="s">
        <v>105</v>
      </c>
      <c r="H90" s="2" t="s">
        <v>36</v>
      </c>
      <c r="I90" s="9" t="s">
        <v>110</v>
      </c>
      <c r="J90" s="9" t="s">
        <v>116</v>
      </c>
      <c r="K90" s="3" t="s">
        <v>28</v>
      </c>
      <c r="L90" s="2"/>
      <c r="M90" s="2" t="s">
        <v>21</v>
      </c>
      <c r="N90" s="2">
        <v>2000</v>
      </c>
      <c r="O90" s="3"/>
      <c r="P90" s="3"/>
      <c r="Q90" s="4"/>
      <c r="R90" s="12"/>
      <c r="S90" s="13"/>
      <c r="T90" s="13"/>
    </row>
    <row r="91" spans="2:20">
      <c r="B91" s="10">
        <v>49</v>
      </c>
      <c r="C91" s="5">
        <v>3</v>
      </c>
      <c r="D91" s="8" t="s">
        <v>4</v>
      </c>
      <c r="E91" s="3">
        <v>1</v>
      </c>
      <c r="F91" s="3" t="str">
        <f t="shared" si="8"/>
        <v>Carril 1</v>
      </c>
      <c r="G91" s="8" t="s">
        <v>105</v>
      </c>
      <c r="H91" s="2" t="s">
        <v>36</v>
      </c>
      <c r="I91" s="14" t="s">
        <v>111</v>
      </c>
      <c r="J91" s="14" t="s">
        <v>117</v>
      </c>
      <c r="K91" s="3" t="s">
        <v>28</v>
      </c>
      <c r="L91" s="2"/>
      <c r="M91" s="2" t="s">
        <v>21</v>
      </c>
      <c r="N91" s="2">
        <v>2000</v>
      </c>
      <c r="O91" s="3"/>
      <c r="P91" s="3"/>
      <c r="Q91" s="4"/>
      <c r="R91" s="12"/>
      <c r="S91" s="13"/>
      <c r="T91" s="13"/>
    </row>
  </sheetData>
  <sortState xmlns:xlrd2="http://schemas.microsoft.com/office/spreadsheetml/2017/richdata2" ref="B43:T91">
    <sortCondition ref="B43:B9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0561-9FC2-4D43-8AB3-7949491A4A3B}">
  <dimension ref="A1:F78"/>
  <sheetViews>
    <sheetView tabSelected="1" topLeftCell="A68" workbookViewId="0">
      <selection activeCell="H15" sqref="H15"/>
    </sheetView>
  </sheetViews>
  <sheetFormatPr baseColWidth="10" defaultRowHeight="15"/>
  <cols>
    <col min="1" max="1" width="16.5" customWidth="1"/>
    <col min="3" max="3" width="19.1640625" customWidth="1"/>
    <col min="4" max="4" width="8.1640625" customWidth="1"/>
  </cols>
  <sheetData>
    <row r="1" spans="1:6">
      <c r="A1" s="51"/>
      <c r="B1" s="51"/>
      <c r="C1" s="51"/>
      <c r="D1" s="51"/>
      <c r="E1" s="51"/>
      <c r="F1" s="51"/>
    </row>
    <row r="2" spans="1:6">
      <c r="A2" s="51"/>
      <c r="B2" s="51"/>
      <c r="C2" s="51"/>
      <c r="D2" s="51"/>
      <c r="E2" s="51"/>
      <c r="F2" s="51"/>
    </row>
    <row r="3" spans="1:6">
      <c r="A3" s="32" t="s">
        <v>191</v>
      </c>
      <c r="B3" s="44" t="s">
        <v>315</v>
      </c>
      <c r="C3" s="44"/>
      <c r="D3" s="35" t="s">
        <v>189</v>
      </c>
      <c r="E3" s="35" t="s">
        <v>190</v>
      </c>
      <c r="F3" s="35" t="s">
        <v>309</v>
      </c>
    </row>
    <row r="4" spans="1:6">
      <c r="A4" s="43" t="s">
        <v>193</v>
      </c>
      <c r="B4" s="52" t="s">
        <v>308</v>
      </c>
      <c r="C4" s="53"/>
      <c r="D4" s="37">
        <v>1</v>
      </c>
      <c r="E4" s="42">
        <v>0.10422453703703705</v>
      </c>
      <c r="F4" s="42" t="s">
        <v>310</v>
      </c>
    </row>
    <row r="6" spans="1:6">
      <c r="A6" s="32" t="s">
        <v>191</v>
      </c>
      <c r="B6" s="44" t="s">
        <v>316</v>
      </c>
      <c r="C6" s="44"/>
      <c r="D6" s="35" t="s">
        <v>189</v>
      </c>
      <c r="E6" s="35" t="s">
        <v>190</v>
      </c>
      <c r="F6" s="35" t="s">
        <v>309</v>
      </c>
    </row>
    <row r="7" spans="1:6">
      <c r="A7" s="36" t="s">
        <v>193</v>
      </c>
      <c r="B7" s="46" t="s">
        <v>194</v>
      </c>
      <c r="C7" s="47"/>
      <c r="D7" s="34">
        <v>1</v>
      </c>
      <c r="E7" s="40">
        <v>7.0902777777777773E-2</v>
      </c>
      <c r="F7" s="40" t="s">
        <v>311</v>
      </c>
    </row>
    <row r="8" spans="1:6">
      <c r="A8" s="36" t="s">
        <v>193</v>
      </c>
      <c r="B8" s="46" t="s">
        <v>280</v>
      </c>
      <c r="C8" s="47"/>
      <c r="D8" s="34">
        <v>2</v>
      </c>
      <c r="E8" s="40">
        <v>7.3020833333333326E-2</v>
      </c>
      <c r="F8" s="40" t="s">
        <v>312</v>
      </c>
    </row>
    <row r="10" spans="1:6">
      <c r="A10" s="32" t="s">
        <v>191</v>
      </c>
      <c r="B10" s="44" t="s">
        <v>317</v>
      </c>
      <c r="C10" s="44"/>
      <c r="D10" s="35" t="s">
        <v>189</v>
      </c>
      <c r="E10" s="35" t="s">
        <v>190</v>
      </c>
      <c r="F10" s="35" t="s">
        <v>309</v>
      </c>
    </row>
    <row r="11" spans="1:6">
      <c r="A11" s="36" t="s">
        <v>193</v>
      </c>
      <c r="B11" s="46" t="s">
        <v>200</v>
      </c>
      <c r="C11" s="47"/>
      <c r="D11" s="34">
        <v>1</v>
      </c>
      <c r="E11" s="40">
        <v>6.5347222222222223E-2</v>
      </c>
      <c r="F11" s="40" t="s">
        <v>311</v>
      </c>
    </row>
    <row r="12" spans="1:6">
      <c r="A12" s="36" t="s">
        <v>193</v>
      </c>
      <c r="B12" s="46" t="s">
        <v>203</v>
      </c>
      <c r="C12" s="47"/>
      <c r="D12" s="34">
        <v>3</v>
      </c>
      <c r="E12" s="40">
        <v>6.6689814814814813E-2</v>
      </c>
      <c r="F12" s="40" t="s">
        <v>313</v>
      </c>
    </row>
    <row r="14" spans="1:6">
      <c r="A14" s="32" t="s">
        <v>191</v>
      </c>
      <c r="B14" s="44" t="s">
        <v>318</v>
      </c>
      <c r="C14" s="44"/>
      <c r="D14" s="35" t="s">
        <v>189</v>
      </c>
      <c r="E14" s="35" t="s">
        <v>190</v>
      </c>
      <c r="F14" s="35" t="s">
        <v>309</v>
      </c>
    </row>
    <row r="15" spans="1:6">
      <c r="A15" s="36" t="s">
        <v>193</v>
      </c>
      <c r="B15" s="46" t="s">
        <v>220</v>
      </c>
      <c r="C15" s="47"/>
      <c r="D15" s="34">
        <v>1</v>
      </c>
      <c r="E15" s="40">
        <v>6.0439814814814814E-2</v>
      </c>
      <c r="F15" s="40" t="s">
        <v>311</v>
      </c>
    </row>
    <row r="16" spans="1:6">
      <c r="A16" s="36" t="s">
        <v>193</v>
      </c>
      <c r="B16" s="46" t="s">
        <v>221</v>
      </c>
      <c r="C16" s="47"/>
      <c r="D16" s="34">
        <v>2</v>
      </c>
      <c r="E16" s="40">
        <v>6.0451388888888895E-2</v>
      </c>
      <c r="F16" s="40" t="s">
        <v>312</v>
      </c>
    </row>
    <row r="17" spans="1:6">
      <c r="A17" s="34" t="s">
        <v>193</v>
      </c>
      <c r="B17" s="48" t="s">
        <v>226</v>
      </c>
      <c r="C17" s="48"/>
      <c r="D17" s="34">
        <v>3</v>
      </c>
      <c r="E17" s="40">
        <v>6.1828703703703712E-2</v>
      </c>
      <c r="F17" s="40" t="s">
        <v>313</v>
      </c>
    </row>
    <row r="19" spans="1:6">
      <c r="A19" s="32" t="s">
        <v>191</v>
      </c>
      <c r="B19" s="49" t="s">
        <v>338</v>
      </c>
      <c r="C19" s="50"/>
      <c r="D19" s="35" t="s">
        <v>189</v>
      </c>
      <c r="E19" s="35" t="s">
        <v>190</v>
      </c>
      <c r="F19" s="35" t="s">
        <v>309</v>
      </c>
    </row>
    <row r="20" spans="1:6">
      <c r="A20" s="34" t="s">
        <v>193</v>
      </c>
      <c r="B20" s="48" t="s">
        <v>252</v>
      </c>
      <c r="C20" s="48"/>
      <c r="D20" s="34">
        <v>2</v>
      </c>
      <c r="E20" s="41">
        <v>2.189814814814815E-3</v>
      </c>
      <c r="F20" s="40" t="s">
        <v>312</v>
      </c>
    </row>
    <row r="21" spans="1:6">
      <c r="A21" s="34" t="s">
        <v>193</v>
      </c>
      <c r="B21" s="48" t="s">
        <v>251</v>
      </c>
      <c r="C21" s="48"/>
      <c r="D21" s="34">
        <v>3</v>
      </c>
      <c r="E21" s="41">
        <v>2.2615740740740743E-3</v>
      </c>
      <c r="F21" s="40" t="s">
        <v>313</v>
      </c>
    </row>
    <row r="22" spans="1:6">
      <c r="D22" s="1"/>
      <c r="E22" s="1"/>
      <c r="F22" s="1"/>
    </row>
    <row r="23" spans="1:6">
      <c r="A23" s="32" t="s">
        <v>191</v>
      </c>
      <c r="B23" s="44" t="s">
        <v>320</v>
      </c>
      <c r="C23" s="44"/>
      <c r="D23" s="35" t="s">
        <v>189</v>
      </c>
      <c r="E23" s="35" t="s">
        <v>190</v>
      </c>
      <c r="F23" s="35" t="s">
        <v>309</v>
      </c>
    </row>
    <row r="24" spans="1:6">
      <c r="A24" s="36" t="s">
        <v>193</v>
      </c>
      <c r="B24" s="46" t="s">
        <v>245</v>
      </c>
      <c r="C24" s="47"/>
      <c r="D24" s="34">
        <v>1</v>
      </c>
      <c r="E24" s="40">
        <v>5.6261574074074068E-2</v>
      </c>
      <c r="F24" s="40" t="s">
        <v>311</v>
      </c>
    </row>
    <row r="25" spans="1:6">
      <c r="D25" s="1"/>
      <c r="E25" s="1"/>
      <c r="F25" s="1"/>
    </row>
    <row r="26" spans="1:6">
      <c r="A26" s="32" t="s">
        <v>191</v>
      </c>
      <c r="B26" s="44" t="s">
        <v>337</v>
      </c>
      <c r="C26" s="44"/>
      <c r="D26" s="35" t="s">
        <v>189</v>
      </c>
      <c r="E26" s="35" t="s">
        <v>190</v>
      </c>
      <c r="F26" s="35" t="s">
        <v>309</v>
      </c>
    </row>
    <row r="27" spans="1:6">
      <c r="A27" s="36" t="s">
        <v>193</v>
      </c>
      <c r="B27" s="46" t="s">
        <v>245</v>
      </c>
      <c r="C27" s="47"/>
      <c r="D27" s="34">
        <v>2</v>
      </c>
      <c r="E27" s="41">
        <v>2.0289351851851853E-3</v>
      </c>
      <c r="F27" s="40" t="s">
        <v>312</v>
      </c>
    </row>
    <row r="28" spans="1:6">
      <c r="A28" s="36" t="s">
        <v>193</v>
      </c>
      <c r="B28" s="46" t="s">
        <v>277</v>
      </c>
      <c r="C28" s="47"/>
      <c r="D28" s="34">
        <v>3</v>
      </c>
      <c r="E28" s="41">
        <v>2.0335648148148149E-3</v>
      </c>
      <c r="F28" s="40" t="s">
        <v>313</v>
      </c>
    </row>
    <row r="30" spans="1:6">
      <c r="A30" s="32" t="s">
        <v>191</v>
      </c>
      <c r="B30" s="44" t="s">
        <v>322</v>
      </c>
      <c r="C30" s="44"/>
      <c r="D30" s="35" t="s">
        <v>189</v>
      </c>
      <c r="E30" s="35" t="s">
        <v>190</v>
      </c>
      <c r="F30" s="35" t="s">
        <v>309</v>
      </c>
    </row>
    <row r="31" spans="1:6">
      <c r="A31" s="37" t="s">
        <v>193</v>
      </c>
      <c r="B31" s="45" t="s">
        <v>240</v>
      </c>
      <c r="C31" s="45"/>
      <c r="D31" s="37">
        <v>1</v>
      </c>
      <c r="E31" s="38">
        <v>9.6527777777777768E-4</v>
      </c>
      <c r="F31" s="40" t="s">
        <v>311</v>
      </c>
    </row>
    <row r="32" spans="1:6">
      <c r="A32" s="34" t="s">
        <v>193</v>
      </c>
      <c r="B32" s="46" t="s">
        <v>265</v>
      </c>
      <c r="C32" s="47"/>
      <c r="D32" s="34">
        <v>3</v>
      </c>
      <c r="E32" s="39">
        <v>6.6030092592592585E-2</v>
      </c>
      <c r="F32" s="40" t="s">
        <v>313</v>
      </c>
    </row>
    <row r="34" spans="1:6">
      <c r="A34" s="32" t="s">
        <v>191</v>
      </c>
      <c r="B34" s="44" t="s">
        <v>323</v>
      </c>
      <c r="C34" s="44"/>
      <c r="D34" s="35" t="s">
        <v>189</v>
      </c>
      <c r="E34" s="35" t="s">
        <v>190</v>
      </c>
      <c r="F34" s="35" t="s">
        <v>309</v>
      </c>
    </row>
    <row r="35" spans="1:6">
      <c r="A35" s="34" t="s">
        <v>193</v>
      </c>
      <c r="B35" s="48" t="s">
        <v>241</v>
      </c>
      <c r="C35" s="48"/>
      <c r="D35" s="34">
        <v>1</v>
      </c>
      <c r="E35" s="40">
        <v>6.115740740740741E-2</v>
      </c>
      <c r="F35" s="40" t="s">
        <v>311</v>
      </c>
    </row>
    <row r="37" spans="1:6">
      <c r="A37" s="32" t="s">
        <v>191</v>
      </c>
      <c r="B37" s="44" t="s">
        <v>326</v>
      </c>
      <c r="C37" s="44"/>
      <c r="D37" s="35" t="s">
        <v>189</v>
      </c>
      <c r="E37" s="35" t="s">
        <v>190</v>
      </c>
      <c r="F37" s="35" t="s">
        <v>309</v>
      </c>
    </row>
    <row r="38" spans="1:6">
      <c r="A38" s="36" t="s">
        <v>193</v>
      </c>
      <c r="B38" s="46" t="s">
        <v>198</v>
      </c>
      <c r="C38" s="47"/>
      <c r="D38" s="34">
        <v>2</v>
      </c>
      <c r="E38" s="40">
        <v>9.3807870370370375E-2</v>
      </c>
      <c r="F38" s="40" t="s">
        <v>312</v>
      </c>
    </row>
    <row r="39" spans="1:6">
      <c r="A39" s="36" t="s">
        <v>193</v>
      </c>
      <c r="B39" s="46" t="s">
        <v>199</v>
      </c>
      <c r="C39" s="47"/>
      <c r="D39" s="34">
        <v>3</v>
      </c>
      <c r="E39" s="40">
        <v>9.8622685185185188E-2</v>
      </c>
      <c r="F39" s="40" t="s">
        <v>313</v>
      </c>
    </row>
    <row r="40" spans="1:6">
      <c r="D40" s="1"/>
      <c r="E40" s="1"/>
      <c r="F40" s="1"/>
    </row>
    <row r="41" spans="1:6">
      <c r="A41" s="32" t="s">
        <v>191</v>
      </c>
      <c r="B41" s="44" t="s">
        <v>327</v>
      </c>
      <c r="C41" s="44"/>
      <c r="D41" s="35" t="s">
        <v>189</v>
      </c>
      <c r="E41" s="35" t="s">
        <v>190</v>
      </c>
      <c r="F41" s="35" t="s">
        <v>309</v>
      </c>
    </row>
    <row r="42" spans="1:6">
      <c r="A42" s="36" t="s">
        <v>193</v>
      </c>
      <c r="B42" s="46" t="s">
        <v>283</v>
      </c>
      <c r="C42" s="47"/>
      <c r="D42" s="34">
        <v>1</v>
      </c>
      <c r="E42" s="41">
        <v>1.3136574074074075E-3</v>
      </c>
      <c r="F42" s="40" t="s">
        <v>311</v>
      </c>
    </row>
    <row r="43" spans="1:6">
      <c r="A43" s="36" t="s">
        <v>193</v>
      </c>
      <c r="B43" s="46" t="s">
        <v>291</v>
      </c>
      <c r="C43" s="47"/>
      <c r="D43" s="34">
        <v>3</v>
      </c>
      <c r="E43" s="39">
        <v>9.5844907407407406E-2</v>
      </c>
      <c r="F43" s="40" t="s">
        <v>313</v>
      </c>
    </row>
    <row r="44" spans="1:6">
      <c r="D44" s="1"/>
      <c r="E44" s="1"/>
      <c r="F44" s="1"/>
    </row>
    <row r="45" spans="1:6">
      <c r="A45" s="32" t="s">
        <v>191</v>
      </c>
      <c r="B45" s="44" t="s">
        <v>328</v>
      </c>
      <c r="C45" s="44"/>
      <c r="D45" s="35" t="s">
        <v>189</v>
      </c>
      <c r="E45" s="35" t="s">
        <v>190</v>
      </c>
      <c r="F45" s="35" t="s">
        <v>309</v>
      </c>
    </row>
    <row r="46" spans="1:6">
      <c r="A46" s="36" t="s">
        <v>193</v>
      </c>
      <c r="B46" s="46" t="s">
        <v>303</v>
      </c>
      <c r="C46" s="47"/>
      <c r="D46" s="34">
        <v>1</v>
      </c>
      <c r="E46" s="40">
        <v>7.4398148148148144E-2</v>
      </c>
      <c r="F46" s="40" t="s">
        <v>311</v>
      </c>
    </row>
    <row r="47" spans="1:6">
      <c r="A47" s="36" t="s">
        <v>193</v>
      </c>
      <c r="B47" s="46" t="s">
        <v>213</v>
      </c>
      <c r="C47" s="47"/>
      <c r="D47" s="34">
        <v>2</v>
      </c>
      <c r="E47" s="40">
        <v>7.5787037037037042E-2</v>
      </c>
      <c r="F47" s="40" t="s">
        <v>312</v>
      </c>
    </row>
    <row r="48" spans="1:6">
      <c r="A48" s="36" t="s">
        <v>193</v>
      </c>
      <c r="B48" s="46" t="s">
        <v>216</v>
      </c>
      <c r="C48" s="47"/>
      <c r="D48" s="34">
        <v>3</v>
      </c>
      <c r="E48" s="40">
        <v>7.9942129629629641E-2</v>
      </c>
      <c r="F48" s="40" t="s">
        <v>313</v>
      </c>
    </row>
    <row r="49" spans="1:6">
      <c r="D49" s="1"/>
      <c r="E49" s="1"/>
      <c r="F49" s="1"/>
    </row>
    <row r="50" spans="1:6">
      <c r="D50" s="1"/>
      <c r="E50" s="1"/>
      <c r="F50" s="1"/>
    </row>
    <row r="51" spans="1:6">
      <c r="A51" s="32" t="s">
        <v>191</v>
      </c>
      <c r="B51" s="44" t="s">
        <v>329</v>
      </c>
      <c r="C51" s="44"/>
      <c r="D51" s="35" t="s">
        <v>189</v>
      </c>
      <c r="E51" s="35" t="s">
        <v>190</v>
      </c>
      <c r="F51" s="35" t="s">
        <v>309</v>
      </c>
    </row>
    <row r="52" spans="1:6">
      <c r="A52" s="36" t="s">
        <v>193</v>
      </c>
      <c r="B52" s="46" t="s">
        <v>234</v>
      </c>
      <c r="C52" s="47"/>
      <c r="D52" s="34">
        <v>1</v>
      </c>
      <c r="E52" s="40">
        <v>7.0208333333333331E-2</v>
      </c>
      <c r="F52" s="40" t="s">
        <v>311</v>
      </c>
    </row>
    <row r="53" spans="1:6">
      <c r="A53" s="34" t="s">
        <v>193</v>
      </c>
      <c r="B53" s="46" t="s">
        <v>238</v>
      </c>
      <c r="C53" s="47"/>
      <c r="D53" s="34">
        <v>2</v>
      </c>
      <c r="E53" s="40">
        <v>7.2939814814814818E-2</v>
      </c>
      <c r="F53" s="40" t="s">
        <v>312</v>
      </c>
    </row>
    <row r="54" spans="1:6">
      <c r="A54" s="36" t="s">
        <v>193</v>
      </c>
      <c r="B54" s="46" t="s">
        <v>236</v>
      </c>
      <c r="C54" s="47"/>
      <c r="D54" s="34">
        <v>3</v>
      </c>
      <c r="E54" s="40">
        <v>7.5104166666666666E-2</v>
      </c>
      <c r="F54" s="40" t="s">
        <v>313</v>
      </c>
    </row>
    <row r="55" spans="1:6">
      <c r="D55" s="1"/>
      <c r="E55" s="1"/>
      <c r="F55" s="1"/>
    </row>
    <row r="56" spans="1:6">
      <c r="A56" s="32" t="s">
        <v>191</v>
      </c>
      <c r="B56" s="44" t="s">
        <v>333</v>
      </c>
      <c r="C56" s="44"/>
      <c r="D56" s="35" t="s">
        <v>189</v>
      </c>
      <c r="E56" s="35" t="s">
        <v>190</v>
      </c>
      <c r="F56" s="35" t="s">
        <v>309</v>
      </c>
    </row>
    <row r="57" spans="1:6">
      <c r="A57" s="36" t="s">
        <v>193</v>
      </c>
      <c r="B57" s="46" t="s">
        <v>248</v>
      </c>
      <c r="C57" s="47"/>
      <c r="D57" s="34">
        <v>1</v>
      </c>
      <c r="E57" s="41">
        <v>2.445601851851852E-3</v>
      </c>
      <c r="F57" s="40" t="s">
        <v>311</v>
      </c>
    </row>
    <row r="58" spans="1:6">
      <c r="A58" s="36" t="s">
        <v>193</v>
      </c>
      <c r="B58" s="46" t="s">
        <v>249</v>
      </c>
      <c r="C58" s="47"/>
      <c r="D58" s="34">
        <v>2</v>
      </c>
      <c r="E58" s="41">
        <v>2.4907407407407408E-3</v>
      </c>
      <c r="F58" s="40" t="s">
        <v>312</v>
      </c>
    </row>
    <row r="59" spans="1:6">
      <c r="A59" s="36" t="s">
        <v>193</v>
      </c>
      <c r="B59" s="46" t="s">
        <v>288</v>
      </c>
      <c r="C59" s="47"/>
      <c r="D59" s="34">
        <v>3</v>
      </c>
      <c r="E59" s="41">
        <v>2.5208333333333333E-3</v>
      </c>
      <c r="F59" s="40" t="s">
        <v>313</v>
      </c>
    </row>
    <row r="60" spans="1:6">
      <c r="D60" s="1"/>
      <c r="E60" s="1"/>
      <c r="F60" s="1"/>
    </row>
    <row r="61" spans="1:6">
      <c r="A61" s="32" t="s">
        <v>191</v>
      </c>
      <c r="B61" s="44" t="s">
        <v>331</v>
      </c>
      <c r="C61" s="44"/>
      <c r="D61" s="35" t="s">
        <v>189</v>
      </c>
      <c r="E61" s="35" t="s">
        <v>190</v>
      </c>
      <c r="F61" s="35" t="s">
        <v>309</v>
      </c>
    </row>
    <row r="62" spans="1:6">
      <c r="A62" s="37" t="s">
        <v>193</v>
      </c>
      <c r="B62" s="45" t="s">
        <v>341</v>
      </c>
      <c r="C62" s="45"/>
      <c r="D62" s="37">
        <v>1</v>
      </c>
      <c r="E62" s="42">
        <v>7.362268518518518E-2</v>
      </c>
      <c r="F62" s="40" t="s">
        <v>311</v>
      </c>
    </row>
    <row r="63" spans="1:6">
      <c r="D63" s="1"/>
      <c r="E63" s="1"/>
      <c r="F63" s="1"/>
    </row>
    <row r="64" spans="1:6">
      <c r="A64" s="32" t="s">
        <v>191</v>
      </c>
      <c r="B64" s="44" t="s">
        <v>332</v>
      </c>
      <c r="C64" s="44"/>
      <c r="D64" s="35" t="s">
        <v>189</v>
      </c>
      <c r="E64" s="35" t="s">
        <v>190</v>
      </c>
      <c r="F64" s="35" t="s">
        <v>309</v>
      </c>
    </row>
    <row r="65" spans="1:6">
      <c r="A65" s="36" t="s">
        <v>193</v>
      </c>
      <c r="B65" s="46" t="s">
        <v>279</v>
      </c>
      <c r="C65" s="47"/>
      <c r="D65" s="1">
        <v>1</v>
      </c>
      <c r="E65" s="41">
        <v>2.4444444444444444E-3</v>
      </c>
      <c r="F65" s="40" t="s">
        <v>311</v>
      </c>
    </row>
    <row r="66" spans="1:6">
      <c r="A66" s="36" t="s">
        <v>193</v>
      </c>
      <c r="B66" s="46" t="s">
        <v>235</v>
      </c>
      <c r="C66" s="47"/>
      <c r="D66" s="34">
        <v>2</v>
      </c>
      <c r="E66" s="41">
        <v>2.5104166666666669E-3</v>
      </c>
      <c r="F66" s="40" t="s">
        <v>312</v>
      </c>
    </row>
    <row r="67" spans="1:6">
      <c r="A67" s="36" t="s">
        <v>193</v>
      </c>
      <c r="B67" s="46" t="s">
        <v>239</v>
      </c>
      <c r="C67" s="47"/>
      <c r="D67" s="34">
        <v>3</v>
      </c>
      <c r="E67" s="41">
        <v>2.5543981481481481E-3</v>
      </c>
      <c r="F67" s="40" t="s">
        <v>313</v>
      </c>
    </row>
    <row r="68" spans="1:6">
      <c r="D68" s="1"/>
      <c r="E68" s="1"/>
      <c r="F68" s="1"/>
    </row>
    <row r="69" spans="1:6">
      <c r="A69" s="32" t="s">
        <v>191</v>
      </c>
      <c r="B69" s="44" t="s">
        <v>334</v>
      </c>
      <c r="C69" s="44"/>
      <c r="D69" s="35" t="s">
        <v>189</v>
      </c>
      <c r="E69" s="35" t="s">
        <v>190</v>
      </c>
      <c r="F69" s="35" t="s">
        <v>309</v>
      </c>
    </row>
    <row r="70" spans="1:6">
      <c r="A70" s="34" t="s">
        <v>193</v>
      </c>
      <c r="B70" s="48" t="s">
        <v>267</v>
      </c>
      <c r="C70" s="48"/>
      <c r="D70" s="34">
        <v>1</v>
      </c>
      <c r="E70" s="40">
        <v>8.3379629629629637E-2</v>
      </c>
      <c r="F70" s="40" t="s">
        <v>311</v>
      </c>
    </row>
    <row r="71" spans="1:6">
      <c r="A71" s="34" t="s">
        <v>193</v>
      </c>
      <c r="B71" s="48" t="s">
        <v>266</v>
      </c>
      <c r="C71" s="48"/>
      <c r="D71" s="34">
        <v>2</v>
      </c>
      <c r="E71" s="40">
        <v>8.6180555555555552E-2</v>
      </c>
      <c r="F71" s="40" t="s">
        <v>312</v>
      </c>
    </row>
    <row r="72" spans="1:6">
      <c r="D72" s="1"/>
      <c r="E72" s="1"/>
      <c r="F72" s="1"/>
    </row>
    <row r="73" spans="1:6">
      <c r="A73" s="32" t="s">
        <v>191</v>
      </c>
      <c r="B73" s="44" t="s">
        <v>335</v>
      </c>
      <c r="C73" s="44"/>
      <c r="D73" s="35" t="s">
        <v>189</v>
      </c>
      <c r="E73" s="35" t="s">
        <v>190</v>
      </c>
      <c r="F73" s="35" t="s">
        <v>309</v>
      </c>
    </row>
    <row r="74" spans="1:6">
      <c r="A74" s="34" t="s">
        <v>193</v>
      </c>
      <c r="B74" s="46" t="s">
        <v>276</v>
      </c>
      <c r="C74" s="47"/>
      <c r="D74" s="34">
        <v>1</v>
      </c>
      <c r="E74" s="39">
        <v>7.9861111111111105E-2</v>
      </c>
      <c r="F74" s="40" t="s">
        <v>311</v>
      </c>
    </row>
    <row r="75" spans="1:6">
      <c r="A75" s="34" t="s">
        <v>193</v>
      </c>
      <c r="B75" s="46" t="s">
        <v>275</v>
      </c>
      <c r="C75" s="47"/>
      <c r="D75" s="34">
        <v>2</v>
      </c>
      <c r="E75" s="40">
        <v>8.0578703703703694E-2</v>
      </c>
      <c r="F75" s="40" t="s">
        <v>312</v>
      </c>
    </row>
    <row r="76" spans="1:6">
      <c r="D76" s="1"/>
      <c r="E76" s="1"/>
      <c r="F76" s="1"/>
    </row>
    <row r="77" spans="1:6">
      <c r="A77" s="32" t="s">
        <v>191</v>
      </c>
      <c r="B77" s="44" t="s">
        <v>336</v>
      </c>
      <c r="C77" s="44"/>
      <c r="D77" s="35" t="s">
        <v>189</v>
      </c>
      <c r="E77" s="35" t="s">
        <v>190</v>
      </c>
      <c r="F77" s="35" t="s">
        <v>309</v>
      </c>
    </row>
    <row r="78" spans="1:6">
      <c r="A78" s="37" t="s">
        <v>193</v>
      </c>
      <c r="B78" s="45" t="s">
        <v>307</v>
      </c>
      <c r="C78" s="45"/>
      <c r="D78" s="37">
        <v>1</v>
      </c>
      <c r="E78" s="42">
        <v>9.5208333333333339E-2</v>
      </c>
      <c r="F78" s="40" t="s">
        <v>311</v>
      </c>
    </row>
  </sheetData>
  <mergeCells count="59">
    <mergeCell ref="A1:F1"/>
    <mergeCell ref="A2:F2"/>
    <mergeCell ref="B3:C3"/>
    <mergeCell ref="B4:C4"/>
    <mergeCell ref="B6:C6"/>
    <mergeCell ref="B10:C10"/>
    <mergeCell ref="B11:C11"/>
    <mergeCell ref="B12:C12"/>
    <mergeCell ref="B7:C7"/>
    <mergeCell ref="B8:C8"/>
    <mergeCell ref="B19:C19"/>
    <mergeCell ref="B20:C20"/>
    <mergeCell ref="B21:C21"/>
    <mergeCell ref="B17:C17"/>
    <mergeCell ref="B14:C14"/>
    <mergeCell ref="B15:C15"/>
    <mergeCell ref="B16:C16"/>
    <mergeCell ref="B28:C28"/>
    <mergeCell ref="B26:C26"/>
    <mergeCell ref="B27:C27"/>
    <mergeCell ref="B23:C23"/>
    <mergeCell ref="B24:C24"/>
    <mergeCell ref="B34:C34"/>
    <mergeCell ref="B35:C35"/>
    <mergeCell ref="B32:C32"/>
    <mergeCell ref="B30:C30"/>
    <mergeCell ref="B31:C31"/>
    <mergeCell ref="B37:C37"/>
    <mergeCell ref="B38:C38"/>
    <mergeCell ref="B39:C39"/>
    <mergeCell ref="B41:C41"/>
    <mergeCell ref="B42:C42"/>
    <mergeCell ref="B43:C43"/>
    <mergeCell ref="B45:C45"/>
    <mergeCell ref="B46:C46"/>
    <mergeCell ref="B47:C47"/>
    <mergeCell ref="B48:C48"/>
    <mergeCell ref="B56:C56"/>
    <mergeCell ref="B57:C57"/>
    <mergeCell ref="B58:C58"/>
    <mergeCell ref="B59:C59"/>
    <mergeCell ref="B51:C51"/>
    <mergeCell ref="B52:C52"/>
    <mergeCell ref="B53:C53"/>
    <mergeCell ref="B54:C54"/>
    <mergeCell ref="B67:C67"/>
    <mergeCell ref="B69:C69"/>
    <mergeCell ref="B70:C70"/>
    <mergeCell ref="B71:C71"/>
    <mergeCell ref="B61:C61"/>
    <mergeCell ref="B62:C62"/>
    <mergeCell ref="B64:C64"/>
    <mergeCell ref="B65:C65"/>
    <mergeCell ref="B66:C66"/>
    <mergeCell ref="B77:C77"/>
    <mergeCell ref="B78:C78"/>
    <mergeCell ref="B73:C73"/>
    <mergeCell ref="B74:C74"/>
    <mergeCell ref="B75:C7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D29B3-2CA7-4991-8701-82E6E5C2E0FA}">
  <dimension ref="A1:H244"/>
  <sheetViews>
    <sheetView topLeftCell="A211" workbookViewId="0">
      <selection activeCell="L226" sqref="L226"/>
    </sheetView>
  </sheetViews>
  <sheetFormatPr baseColWidth="10" defaultRowHeight="15"/>
  <cols>
    <col min="1" max="1" width="4.33203125" customWidth="1"/>
    <col min="2" max="2" width="14.33203125" customWidth="1"/>
    <col min="4" max="4" width="19.1640625" customWidth="1"/>
    <col min="5" max="5" width="8.1640625" customWidth="1"/>
  </cols>
  <sheetData>
    <row r="1" spans="1:8">
      <c r="A1" s="51" t="s">
        <v>125</v>
      </c>
      <c r="B1" s="51"/>
      <c r="C1" s="51"/>
      <c r="D1" s="51"/>
      <c r="E1" s="51"/>
      <c r="F1" s="51"/>
      <c r="G1" s="51"/>
      <c r="H1" s="51"/>
    </row>
    <row r="2" spans="1:8">
      <c r="A2" s="51" t="s">
        <v>339</v>
      </c>
      <c r="B2" s="51"/>
      <c r="C2" s="51"/>
      <c r="D2" s="51"/>
      <c r="E2" s="51"/>
      <c r="F2" s="51"/>
      <c r="G2" s="51"/>
      <c r="H2" s="51"/>
    </row>
    <row r="3" spans="1:8">
      <c r="B3" s="54"/>
      <c r="C3" s="54"/>
      <c r="D3" s="54"/>
      <c r="E3" s="54"/>
      <c r="F3" s="54"/>
      <c r="G3" s="54"/>
    </row>
    <row r="5" spans="1:8">
      <c r="B5" s="32" t="s">
        <v>191</v>
      </c>
      <c r="C5" s="44" t="s">
        <v>315</v>
      </c>
      <c r="D5" s="44"/>
      <c r="E5" s="35" t="s">
        <v>189</v>
      </c>
      <c r="F5" s="35" t="s">
        <v>190</v>
      </c>
      <c r="G5" s="35" t="s">
        <v>309</v>
      </c>
    </row>
    <row r="6" spans="1:8">
      <c r="B6" s="43" t="s">
        <v>193</v>
      </c>
      <c r="C6" s="52" t="s">
        <v>308</v>
      </c>
      <c r="D6" s="53"/>
      <c r="E6" s="37">
        <v>1</v>
      </c>
      <c r="F6" s="42">
        <v>0.10422453703703705</v>
      </c>
      <c r="G6" s="42" t="s">
        <v>310</v>
      </c>
    </row>
    <row r="8" spans="1:8">
      <c r="B8" s="32" t="s">
        <v>191</v>
      </c>
      <c r="C8" s="44" t="s">
        <v>316</v>
      </c>
      <c r="D8" s="44"/>
      <c r="E8" s="35" t="s">
        <v>189</v>
      </c>
      <c r="F8" s="35" t="s">
        <v>190</v>
      </c>
      <c r="G8" s="35" t="s">
        <v>309</v>
      </c>
    </row>
    <row r="9" spans="1:8">
      <c r="B9" s="36" t="s">
        <v>193</v>
      </c>
      <c r="C9" s="46" t="s">
        <v>194</v>
      </c>
      <c r="D9" s="47"/>
      <c r="E9" s="34">
        <v>1</v>
      </c>
      <c r="F9" s="40">
        <v>7.0902777777777773E-2</v>
      </c>
      <c r="G9" s="40" t="s">
        <v>311</v>
      </c>
    </row>
    <row r="10" spans="1:8">
      <c r="B10" s="36" t="s">
        <v>193</v>
      </c>
      <c r="C10" s="46" t="s">
        <v>280</v>
      </c>
      <c r="D10" s="47"/>
      <c r="E10" s="34">
        <v>2</v>
      </c>
      <c r="F10" s="40">
        <v>7.3020833333333326E-2</v>
      </c>
      <c r="G10" s="40" t="s">
        <v>312</v>
      </c>
    </row>
    <row r="11" spans="1:8">
      <c r="B11" s="36" t="s">
        <v>192</v>
      </c>
      <c r="C11" s="46" t="s">
        <v>159</v>
      </c>
      <c r="D11" s="47"/>
      <c r="E11" s="34">
        <v>3</v>
      </c>
      <c r="F11" s="40">
        <v>7.570601851851852E-2</v>
      </c>
      <c r="G11" s="40" t="s">
        <v>313</v>
      </c>
    </row>
    <row r="12" spans="1:8">
      <c r="B12" s="36" t="s">
        <v>193</v>
      </c>
      <c r="C12" s="46" t="s">
        <v>197</v>
      </c>
      <c r="D12" s="47"/>
      <c r="E12" s="34">
        <v>1</v>
      </c>
      <c r="F12" s="40">
        <v>7.6423611111111109E-2</v>
      </c>
      <c r="G12" s="40"/>
    </row>
    <row r="13" spans="1:8">
      <c r="B13" s="36" t="s">
        <v>193</v>
      </c>
      <c r="C13" s="46" t="s">
        <v>281</v>
      </c>
      <c r="D13" s="47"/>
      <c r="E13" s="34">
        <v>4</v>
      </c>
      <c r="F13" s="40">
        <v>7.9201388888888891E-2</v>
      </c>
      <c r="G13" s="40"/>
    </row>
    <row r="14" spans="1:8">
      <c r="B14" s="36" t="s">
        <v>193</v>
      </c>
      <c r="C14" s="46" t="s">
        <v>196</v>
      </c>
      <c r="D14" s="47"/>
      <c r="E14" s="34">
        <v>2</v>
      </c>
      <c r="F14" s="39">
        <v>7.9861111111111105E-2</v>
      </c>
      <c r="G14" s="39"/>
    </row>
    <row r="15" spans="1:8">
      <c r="B15" s="36" t="s">
        <v>192</v>
      </c>
      <c r="C15" s="46" t="s">
        <v>160</v>
      </c>
      <c r="D15" s="47"/>
      <c r="E15" s="34">
        <v>2</v>
      </c>
      <c r="F15" s="39">
        <v>7.9861111111111105E-2</v>
      </c>
      <c r="G15" s="39"/>
    </row>
    <row r="16" spans="1:8">
      <c r="B16" s="36" t="s">
        <v>193</v>
      </c>
      <c r="C16" s="46" t="s">
        <v>292</v>
      </c>
      <c r="D16" s="47"/>
      <c r="E16" s="34">
        <v>5</v>
      </c>
      <c r="F16" s="40">
        <v>8.0601851851851855E-2</v>
      </c>
      <c r="G16" s="40"/>
    </row>
    <row r="17" spans="2:7">
      <c r="B17" s="36" t="s">
        <v>192</v>
      </c>
      <c r="C17" s="46" t="s">
        <v>163</v>
      </c>
      <c r="D17" s="47"/>
      <c r="E17" s="34">
        <v>3</v>
      </c>
      <c r="F17" s="39">
        <v>8.4722222222222213E-2</v>
      </c>
      <c r="G17" s="39"/>
    </row>
    <row r="18" spans="2:7">
      <c r="B18" s="34" t="s">
        <v>192</v>
      </c>
      <c r="C18" s="48" t="s">
        <v>162</v>
      </c>
      <c r="D18" s="48"/>
      <c r="E18" s="34">
        <v>6</v>
      </c>
      <c r="F18" s="40">
        <v>8.7581018518518516E-2</v>
      </c>
      <c r="G18" s="40"/>
    </row>
    <row r="19" spans="2:7">
      <c r="B19" s="36" t="s">
        <v>192</v>
      </c>
      <c r="C19" s="46" t="s">
        <v>161</v>
      </c>
      <c r="D19" s="47"/>
      <c r="E19" s="34">
        <v>7</v>
      </c>
      <c r="F19" s="40">
        <v>9.2372685185185197E-2</v>
      </c>
      <c r="G19" s="40"/>
    </row>
    <row r="20" spans="2:7">
      <c r="B20" s="36" t="s">
        <v>193</v>
      </c>
      <c r="C20" s="46" t="s">
        <v>195</v>
      </c>
      <c r="D20" s="47"/>
      <c r="E20" s="34">
        <v>8</v>
      </c>
      <c r="F20" s="40">
        <v>9.3842592592592589E-2</v>
      </c>
      <c r="G20" s="40"/>
    </row>
    <row r="22" spans="2:7">
      <c r="B22" s="32" t="s">
        <v>191</v>
      </c>
      <c r="C22" s="44" t="s">
        <v>317</v>
      </c>
      <c r="D22" s="44"/>
      <c r="E22" s="35" t="s">
        <v>189</v>
      </c>
      <c r="F22" s="35" t="s">
        <v>190</v>
      </c>
      <c r="G22" s="35" t="s">
        <v>309</v>
      </c>
    </row>
    <row r="23" spans="2:7">
      <c r="B23" s="36" t="s">
        <v>193</v>
      </c>
      <c r="C23" s="46" t="s">
        <v>200</v>
      </c>
      <c r="D23" s="47"/>
      <c r="E23" s="34">
        <v>1</v>
      </c>
      <c r="F23" s="40">
        <v>6.5347222222222223E-2</v>
      </c>
      <c r="G23" s="40" t="s">
        <v>311</v>
      </c>
    </row>
    <row r="24" spans="2:7">
      <c r="B24" s="36" t="s">
        <v>192</v>
      </c>
      <c r="C24" s="46" t="s">
        <v>166</v>
      </c>
      <c r="D24" s="47"/>
      <c r="E24" s="34">
        <v>2</v>
      </c>
      <c r="F24" s="40">
        <v>6.537037037037037E-2</v>
      </c>
      <c r="G24" s="40" t="s">
        <v>312</v>
      </c>
    </row>
    <row r="25" spans="2:7">
      <c r="B25" s="36" t="s">
        <v>193</v>
      </c>
      <c r="C25" s="46" t="s">
        <v>203</v>
      </c>
      <c r="D25" s="47"/>
      <c r="E25" s="34">
        <v>3</v>
      </c>
      <c r="F25" s="40">
        <v>6.6689814814814813E-2</v>
      </c>
      <c r="G25" s="40" t="s">
        <v>313</v>
      </c>
    </row>
    <row r="26" spans="2:7">
      <c r="B26" s="36" t="s">
        <v>193</v>
      </c>
      <c r="C26" s="46" t="s">
        <v>201</v>
      </c>
      <c r="D26" s="47"/>
      <c r="E26" s="34">
        <v>4</v>
      </c>
      <c r="F26" s="40">
        <v>6.7372685185185188E-2</v>
      </c>
      <c r="G26" s="40"/>
    </row>
    <row r="27" spans="2:7">
      <c r="B27" s="34" t="s">
        <v>192</v>
      </c>
      <c r="C27" s="48" t="s">
        <v>165</v>
      </c>
      <c r="D27" s="48"/>
      <c r="E27" s="34">
        <v>5</v>
      </c>
      <c r="F27" s="40">
        <v>6.8078703703703711E-2</v>
      </c>
      <c r="G27" s="40"/>
    </row>
    <row r="28" spans="2:7">
      <c r="B28" s="34" t="s">
        <v>192</v>
      </c>
      <c r="C28" s="48" t="s">
        <v>296</v>
      </c>
      <c r="D28" s="48"/>
      <c r="E28" s="34">
        <v>6</v>
      </c>
      <c r="F28" s="40">
        <v>6.8136574074074072E-2</v>
      </c>
      <c r="G28" s="40"/>
    </row>
    <row r="29" spans="2:7">
      <c r="B29" s="36" t="s">
        <v>193</v>
      </c>
      <c r="C29" s="46" t="s">
        <v>305</v>
      </c>
      <c r="D29" s="47"/>
      <c r="E29" s="34">
        <v>7</v>
      </c>
      <c r="F29" s="40">
        <v>6.8819444444444447E-2</v>
      </c>
      <c r="G29" s="40"/>
    </row>
    <row r="30" spans="2:7">
      <c r="B30" s="36" t="s">
        <v>192</v>
      </c>
      <c r="C30" s="46" t="s">
        <v>167</v>
      </c>
      <c r="D30" s="47"/>
      <c r="E30" s="34">
        <v>8</v>
      </c>
      <c r="F30" s="40">
        <v>6.9479166666666661E-2</v>
      </c>
      <c r="G30" s="40"/>
    </row>
    <row r="31" spans="2:7">
      <c r="B31" s="36" t="s">
        <v>193</v>
      </c>
      <c r="C31" s="46" t="s">
        <v>202</v>
      </c>
      <c r="D31" s="47"/>
      <c r="E31" s="34">
        <v>9</v>
      </c>
      <c r="F31" s="40">
        <v>7.0844907407407412E-2</v>
      </c>
      <c r="G31" s="40"/>
    </row>
    <row r="32" spans="2:7">
      <c r="B32" s="36" t="s">
        <v>193</v>
      </c>
      <c r="C32" s="46" t="s">
        <v>204</v>
      </c>
      <c r="D32" s="47"/>
      <c r="E32" s="34">
        <v>10</v>
      </c>
      <c r="F32" s="40">
        <v>7.0902777777777773E-2</v>
      </c>
      <c r="G32" s="40"/>
    </row>
    <row r="33" spans="2:7">
      <c r="B33" s="36" t="s">
        <v>193</v>
      </c>
      <c r="C33" s="46" t="s">
        <v>207</v>
      </c>
      <c r="D33" s="47"/>
      <c r="E33" s="34">
        <v>11</v>
      </c>
      <c r="F33" s="40">
        <v>7.0914351851851853E-2</v>
      </c>
      <c r="G33" s="40"/>
    </row>
    <row r="34" spans="2:7">
      <c r="B34" s="36" t="s">
        <v>193</v>
      </c>
      <c r="C34" s="46" t="s">
        <v>289</v>
      </c>
      <c r="D34" s="47"/>
      <c r="E34" s="34">
        <v>12</v>
      </c>
      <c r="F34" s="40">
        <v>7.2928240740740738E-2</v>
      </c>
      <c r="G34" s="40"/>
    </row>
    <row r="35" spans="2:7">
      <c r="B35" s="34" t="s">
        <v>193</v>
      </c>
      <c r="C35" s="48" t="s">
        <v>205</v>
      </c>
      <c r="D35" s="48"/>
      <c r="E35" s="34">
        <v>13</v>
      </c>
      <c r="F35" s="40">
        <v>7.2939814814814818E-2</v>
      </c>
      <c r="G35" s="40"/>
    </row>
    <row r="36" spans="2:7">
      <c r="B36" s="34" t="s">
        <v>193</v>
      </c>
      <c r="C36" s="46" t="s">
        <v>209</v>
      </c>
      <c r="D36" s="47"/>
      <c r="E36" s="34">
        <v>14</v>
      </c>
      <c r="F36" s="40">
        <v>7.856481481481481E-2</v>
      </c>
      <c r="G36" s="40"/>
    </row>
    <row r="37" spans="2:7">
      <c r="B37" s="36" t="s">
        <v>192</v>
      </c>
      <c r="C37" s="46" t="s">
        <v>282</v>
      </c>
      <c r="D37" s="47"/>
      <c r="E37" s="34">
        <v>15</v>
      </c>
      <c r="F37" s="40">
        <v>8.0636574074074083E-2</v>
      </c>
      <c r="G37" s="40"/>
    </row>
    <row r="38" spans="2:7">
      <c r="B38" s="36" t="s">
        <v>193</v>
      </c>
      <c r="C38" s="46" t="s">
        <v>206</v>
      </c>
      <c r="D38" s="47"/>
      <c r="E38" s="34"/>
      <c r="F38" s="34" t="s">
        <v>304</v>
      </c>
      <c r="G38" s="34"/>
    </row>
    <row r="39" spans="2:7">
      <c r="B39" s="36" t="s">
        <v>192</v>
      </c>
      <c r="C39" s="46" t="s">
        <v>164</v>
      </c>
      <c r="D39" s="47"/>
      <c r="E39" s="34"/>
      <c r="F39" s="34" t="s">
        <v>304</v>
      </c>
      <c r="G39" s="34"/>
    </row>
    <row r="40" spans="2:7">
      <c r="B40" s="36" t="s">
        <v>193</v>
      </c>
      <c r="C40" s="46" t="s">
        <v>208</v>
      </c>
      <c r="D40" s="47"/>
      <c r="E40" s="34"/>
      <c r="F40" s="40" t="s">
        <v>304</v>
      </c>
      <c r="G40" s="40"/>
    </row>
    <row r="41" spans="2:7">
      <c r="B41" s="36" t="s">
        <v>193</v>
      </c>
      <c r="C41" s="46" t="s">
        <v>210</v>
      </c>
      <c r="D41" s="47"/>
      <c r="E41" s="34"/>
      <c r="F41" s="34" t="s">
        <v>304</v>
      </c>
      <c r="G41" s="34"/>
    </row>
    <row r="42" spans="2:7">
      <c r="B42" s="36" t="s">
        <v>193</v>
      </c>
      <c r="C42" s="46" t="s">
        <v>211</v>
      </c>
      <c r="D42" s="47"/>
      <c r="E42" s="34"/>
      <c r="F42" s="34" t="s">
        <v>304</v>
      </c>
      <c r="G42" s="34"/>
    </row>
    <row r="51" spans="2:7">
      <c r="B51" s="32" t="s">
        <v>191</v>
      </c>
      <c r="C51" s="44" t="s">
        <v>318</v>
      </c>
      <c r="D51" s="44"/>
      <c r="E51" s="35" t="s">
        <v>189</v>
      </c>
      <c r="F51" s="35" t="s">
        <v>190</v>
      </c>
      <c r="G51" s="35" t="s">
        <v>309</v>
      </c>
    </row>
    <row r="52" spans="2:7">
      <c r="B52" s="36" t="s">
        <v>193</v>
      </c>
      <c r="C52" s="46" t="s">
        <v>220</v>
      </c>
      <c r="D52" s="47"/>
      <c r="E52" s="34">
        <v>1</v>
      </c>
      <c r="F52" s="40">
        <v>6.0439814814814814E-2</v>
      </c>
      <c r="G52" s="40" t="s">
        <v>311</v>
      </c>
    </row>
    <row r="53" spans="2:7">
      <c r="B53" s="36" t="s">
        <v>193</v>
      </c>
      <c r="C53" s="46" t="s">
        <v>221</v>
      </c>
      <c r="D53" s="47"/>
      <c r="E53" s="34">
        <v>2</v>
      </c>
      <c r="F53" s="40">
        <v>6.0451388888888895E-2</v>
      </c>
      <c r="G53" s="40" t="s">
        <v>312</v>
      </c>
    </row>
    <row r="54" spans="2:7">
      <c r="B54" s="34" t="s">
        <v>193</v>
      </c>
      <c r="C54" s="48" t="s">
        <v>226</v>
      </c>
      <c r="D54" s="48"/>
      <c r="E54" s="34">
        <v>3</v>
      </c>
      <c r="F54" s="40">
        <v>6.1828703703703712E-2</v>
      </c>
      <c r="G54" s="40" t="s">
        <v>313</v>
      </c>
    </row>
    <row r="55" spans="2:7">
      <c r="B55" s="36" t="s">
        <v>192</v>
      </c>
      <c r="C55" s="46" t="s">
        <v>170</v>
      </c>
      <c r="D55" s="47"/>
      <c r="E55" s="34">
        <v>4</v>
      </c>
      <c r="F55" s="40">
        <v>6.2546296296296294E-2</v>
      </c>
      <c r="G55" s="40"/>
    </row>
    <row r="56" spans="2:7">
      <c r="B56" s="36" t="s">
        <v>192</v>
      </c>
      <c r="C56" s="46" t="s">
        <v>169</v>
      </c>
      <c r="D56" s="47"/>
      <c r="E56" s="34">
        <v>5</v>
      </c>
      <c r="F56" s="40">
        <v>6.3981481481481486E-2</v>
      </c>
      <c r="G56" s="40"/>
    </row>
    <row r="57" spans="2:7">
      <c r="B57" s="36" t="s">
        <v>192</v>
      </c>
      <c r="C57" s="46" t="s">
        <v>171</v>
      </c>
      <c r="D57" s="47"/>
      <c r="E57" s="34">
        <v>6</v>
      </c>
      <c r="F57" s="40">
        <v>6.3912037037037031E-2</v>
      </c>
      <c r="G57" s="40"/>
    </row>
    <row r="58" spans="2:7">
      <c r="B58" s="36" t="s">
        <v>193</v>
      </c>
      <c r="C58" s="46" t="s">
        <v>228</v>
      </c>
      <c r="D58" s="47"/>
      <c r="E58" s="34">
        <v>6</v>
      </c>
      <c r="F58" s="40">
        <v>6.4606481481481473E-2</v>
      </c>
      <c r="G58" s="40"/>
    </row>
    <row r="59" spans="2:7">
      <c r="B59" s="36" t="s">
        <v>193</v>
      </c>
      <c r="C59" s="46" t="s">
        <v>223</v>
      </c>
      <c r="D59" s="47"/>
      <c r="E59" s="34">
        <v>7</v>
      </c>
      <c r="F59" s="40">
        <v>6.4641203703703701E-2</v>
      </c>
      <c r="G59" s="40"/>
    </row>
    <row r="60" spans="2:7">
      <c r="B60" s="34" t="s">
        <v>193</v>
      </c>
      <c r="C60" s="48" t="s">
        <v>231</v>
      </c>
      <c r="D60" s="48"/>
      <c r="E60" s="34">
        <v>8</v>
      </c>
      <c r="F60" s="40">
        <v>6.4675925925925928E-2</v>
      </c>
      <c r="G60" s="40"/>
    </row>
    <row r="61" spans="2:7">
      <c r="B61" s="36" t="s">
        <v>193</v>
      </c>
      <c r="C61" s="46" t="s">
        <v>224</v>
      </c>
      <c r="D61" s="47"/>
      <c r="E61" s="34">
        <v>9</v>
      </c>
      <c r="F61" s="40">
        <v>6.5335648148148143E-2</v>
      </c>
      <c r="G61" s="40"/>
    </row>
    <row r="62" spans="2:7">
      <c r="B62" s="36" t="s">
        <v>193</v>
      </c>
      <c r="C62" s="46" t="s">
        <v>229</v>
      </c>
      <c r="D62" s="47"/>
      <c r="E62" s="34">
        <v>8</v>
      </c>
      <c r="F62" s="40">
        <v>6.598379629629629E-2</v>
      </c>
      <c r="G62" s="40"/>
    </row>
    <row r="63" spans="2:7">
      <c r="B63" s="36" t="s">
        <v>193</v>
      </c>
      <c r="C63" s="46" t="s">
        <v>227</v>
      </c>
      <c r="D63" s="47"/>
      <c r="E63" s="34">
        <v>10</v>
      </c>
      <c r="F63" s="40">
        <v>6.6006944444444438E-2</v>
      </c>
      <c r="G63" s="40"/>
    </row>
    <row r="64" spans="2:7">
      <c r="B64" s="36" t="s">
        <v>193</v>
      </c>
      <c r="C64" s="46" t="s">
        <v>290</v>
      </c>
      <c r="D64" s="47"/>
      <c r="E64" s="34">
        <v>11</v>
      </c>
      <c r="F64" s="39">
        <v>6.6666666666666666E-2</v>
      </c>
      <c r="G64" s="39"/>
    </row>
    <row r="65" spans="2:7">
      <c r="B65" s="34" t="s">
        <v>193</v>
      </c>
      <c r="C65" s="46" t="s">
        <v>222</v>
      </c>
      <c r="D65" s="47"/>
      <c r="E65" s="34">
        <v>11</v>
      </c>
      <c r="F65" s="39">
        <v>6.6666666666666666E-2</v>
      </c>
      <c r="G65" s="39"/>
    </row>
    <row r="66" spans="2:7">
      <c r="B66" s="36" t="s">
        <v>193</v>
      </c>
      <c r="C66" s="46" t="s">
        <v>225</v>
      </c>
      <c r="D66" s="47"/>
      <c r="E66" s="34">
        <v>12</v>
      </c>
      <c r="F66" s="40">
        <v>6.6678240740740746E-2</v>
      </c>
      <c r="G66" s="40"/>
    </row>
    <row r="67" spans="2:7">
      <c r="B67" s="36" t="s">
        <v>192</v>
      </c>
      <c r="C67" s="46" t="s">
        <v>172</v>
      </c>
      <c r="D67" s="47"/>
      <c r="E67" s="34">
        <v>13</v>
      </c>
      <c r="F67" s="40">
        <v>6.671296296296296E-2</v>
      </c>
      <c r="G67" s="40"/>
    </row>
    <row r="68" spans="2:7">
      <c r="B68" s="36" t="s">
        <v>193</v>
      </c>
      <c r="C68" s="46" t="s">
        <v>232</v>
      </c>
      <c r="D68" s="47"/>
      <c r="E68" s="34">
        <v>14</v>
      </c>
      <c r="F68" s="40">
        <v>7.0914351851851853E-2</v>
      </c>
      <c r="G68" s="40"/>
    </row>
    <row r="69" spans="2:7">
      <c r="B69" s="36" t="s">
        <v>193</v>
      </c>
      <c r="C69" s="46" t="s">
        <v>230</v>
      </c>
      <c r="D69" s="47"/>
      <c r="E69" s="34">
        <v>15</v>
      </c>
      <c r="F69" s="39">
        <v>7.1527777777777787E-2</v>
      </c>
      <c r="G69" s="39"/>
    </row>
    <row r="70" spans="2:7">
      <c r="B70" s="36" t="s">
        <v>193</v>
      </c>
      <c r="C70" s="46" t="s">
        <v>233</v>
      </c>
      <c r="D70" s="47"/>
      <c r="E70" s="34">
        <v>16</v>
      </c>
      <c r="F70" s="40">
        <v>7.1597222222222215E-2</v>
      </c>
      <c r="G70" s="40"/>
    </row>
    <row r="72" spans="2:7">
      <c r="B72" s="32" t="s">
        <v>191</v>
      </c>
      <c r="C72" s="44" t="s">
        <v>319</v>
      </c>
      <c r="D72" s="44"/>
      <c r="E72" s="35" t="s">
        <v>189</v>
      </c>
      <c r="F72" s="35" t="s">
        <v>190</v>
      </c>
      <c r="G72" s="35" t="s">
        <v>309</v>
      </c>
    </row>
    <row r="73" spans="2:7">
      <c r="B73" s="34" t="s">
        <v>123</v>
      </c>
      <c r="C73" s="48" t="s">
        <v>148</v>
      </c>
      <c r="D73" s="48"/>
      <c r="E73" s="34">
        <v>1</v>
      </c>
      <c r="F73" s="40">
        <v>6.1863425925925926E-2</v>
      </c>
      <c r="G73" s="40" t="s">
        <v>311</v>
      </c>
    </row>
    <row r="74" spans="2:7">
      <c r="B74" s="34" t="s">
        <v>123</v>
      </c>
      <c r="C74" s="48" t="s">
        <v>147</v>
      </c>
      <c r="D74" s="48"/>
      <c r="E74" s="34">
        <v>2</v>
      </c>
      <c r="F74" s="40">
        <v>6.1898148148148147E-2</v>
      </c>
      <c r="G74" s="40" t="s">
        <v>312</v>
      </c>
    </row>
    <row r="75" spans="2:7">
      <c r="B75" s="34" t="s">
        <v>105</v>
      </c>
      <c r="C75" s="48" t="s">
        <v>133</v>
      </c>
      <c r="D75" s="48"/>
      <c r="E75" s="34">
        <v>3</v>
      </c>
      <c r="F75" s="40">
        <v>6.2592592592592589E-2</v>
      </c>
      <c r="G75" s="40" t="s">
        <v>313</v>
      </c>
    </row>
    <row r="76" spans="2:7">
      <c r="B76" s="34" t="s">
        <v>123</v>
      </c>
      <c r="C76" s="48" t="s">
        <v>150</v>
      </c>
      <c r="D76" s="48"/>
      <c r="E76" s="34">
        <v>4</v>
      </c>
      <c r="F76" s="40">
        <v>6.3217592592592589E-2</v>
      </c>
      <c r="G76" s="40"/>
    </row>
    <row r="77" spans="2:7">
      <c r="B77" s="34" t="s">
        <v>123</v>
      </c>
      <c r="C77" s="46" t="s">
        <v>154</v>
      </c>
      <c r="D77" s="47"/>
      <c r="E77" s="34">
        <v>5</v>
      </c>
      <c r="F77" s="40">
        <v>6.4652777777777781E-2</v>
      </c>
      <c r="G77" s="40"/>
    </row>
    <row r="78" spans="2:7">
      <c r="B78" s="34" t="s">
        <v>123</v>
      </c>
      <c r="C78" s="46" t="s">
        <v>155</v>
      </c>
      <c r="D78" s="47"/>
      <c r="E78" s="34">
        <v>6</v>
      </c>
      <c r="F78" s="40">
        <v>6.5324074074074076E-2</v>
      </c>
      <c r="G78" s="40"/>
    </row>
    <row r="79" spans="2:7">
      <c r="B79" s="34" t="s">
        <v>105</v>
      </c>
      <c r="C79" s="48" t="s">
        <v>134</v>
      </c>
      <c r="D79" s="48"/>
      <c r="E79" s="34">
        <v>7</v>
      </c>
      <c r="F79" s="40">
        <v>6.5335648148148143E-2</v>
      </c>
      <c r="G79" s="40"/>
    </row>
    <row r="80" spans="2:7">
      <c r="B80" s="34" t="s">
        <v>123</v>
      </c>
      <c r="C80" s="48" t="s">
        <v>156</v>
      </c>
      <c r="D80" s="48"/>
      <c r="E80" s="34">
        <v>8</v>
      </c>
      <c r="F80" s="40">
        <v>6.537037037037037E-2</v>
      </c>
      <c r="G80" s="40"/>
    </row>
    <row r="81" spans="2:7">
      <c r="B81" s="34" t="s">
        <v>105</v>
      </c>
      <c r="C81" s="48" t="s">
        <v>138</v>
      </c>
      <c r="D81" s="48"/>
      <c r="E81" s="34">
        <v>9</v>
      </c>
      <c r="F81" s="40">
        <v>6.5995370370370371E-2</v>
      </c>
      <c r="G81" s="40"/>
    </row>
    <row r="82" spans="2:7">
      <c r="B82" s="34" t="s">
        <v>123</v>
      </c>
      <c r="C82" s="46" t="s">
        <v>149</v>
      </c>
      <c r="D82" s="47"/>
      <c r="E82" s="34">
        <v>10</v>
      </c>
      <c r="F82" s="40">
        <v>6.6018518518518518E-2</v>
      </c>
      <c r="G82" s="40"/>
    </row>
    <row r="83" spans="2:7">
      <c r="B83" s="34" t="s">
        <v>123</v>
      </c>
      <c r="C83" s="46" t="s">
        <v>257</v>
      </c>
      <c r="D83" s="47"/>
      <c r="E83" s="34">
        <v>11</v>
      </c>
      <c r="F83" s="40">
        <v>6.6724537037037041E-2</v>
      </c>
      <c r="G83" s="40"/>
    </row>
    <row r="84" spans="2:7">
      <c r="B84" s="34" t="s">
        <v>123</v>
      </c>
      <c r="C84" s="48" t="s">
        <v>153</v>
      </c>
      <c r="D84" s="48"/>
      <c r="E84" s="34">
        <v>12</v>
      </c>
      <c r="F84" s="40">
        <v>6.6747685185185188E-2</v>
      </c>
      <c r="G84" s="40"/>
    </row>
    <row r="85" spans="2:7">
      <c r="B85" s="34" t="s">
        <v>105</v>
      </c>
      <c r="C85" s="46" t="s">
        <v>135</v>
      </c>
      <c r="D85" s="47"/>
      <c r="E85" s="34">
        <v>13</v>
      </c>
      <c r="F85" s="40">
        <v>6.6770833333333335E-2</v>
      </c>
      <c r="G85" s="40"/>
    </row>
    <row r="86" spans="2:7">
      <c r="B86" s="34" t="s">
        <v>123</v>
      </c>
      <c r="C86" s="48" t="s">
        <v>152</v>
      </c>
      <c r="D86" s="48"/>
      <c r="E86" s="34">
        <v>14</v>
      </c>
      <c r="F86" s="40">
        <v>6.7372685185185188E-2</v>
      </c>
      <c r="G86" s="40"/>
    </row>
    <row r="87" spans="2:7">
      <c r="B87" s="34" t="s">
        <v>123</v>
      </c>
      <c r="C87" s="48" t="s">
        <v>151</v>
      </c>
      <c r="D87" s="48"/>
      <c r="E87" s="34">
        <v>15</v>
      </c>
      <c r="F87" s="39">
        <v>6.805555555555555E-2</v>
      </c>
      <c r="G87" s="39"/>
    </row>
    <row r="88" spans="2:7">
      <c r="B88" s="34" t="s">
        <v>105</v>
      </c>
      <c r="C88" s="46" t="s">
        <v>256</v>
      </c>
      <c r="D88" s="47"/>
      <c r="E88" s="34">
        <v>16</v>
      </c>
      <c r="F88" s="40">
        <v>6.8078703703703711E-2</v>
      </c>
      <c r="G88" s="40"/>
    </row>
    <row r="89" spans="2:7">
      <c r="B89" s="34" t="s">
        <v>105</v>
      </c>
      <c r="C89" s="46" t="s">
        <v>137</v>
      </c>
      <c r="D89" s="47"/>
      <c r="E89" s="34">
        <v>17</v>
      </c>
      <c r="F89" s="40">
        <v>6.8136574074074072E-2</v>
      </c>
      <c r="G89" s="40"/>
    </row>
    <row r="90" spans="2:7">
      <c r="B90" s="34" t="s">
        <v>123</v>
      </c>
      <c r="C90" s="48" t="s">
        <v>259</v>
      </c>
      <c r="D90" s="48"/>
      <c r="E90" s="34">
        <v>18</v>
      </c>
      <c r="F90" s="40">
        <v>6.9479166666666661E-2</v>
      </c>
      <c r="G90" s="40"/>
    </row>
    <row r="91" spans="2:7">
      <c r="B91" s="34" t="s">
        <v>105</v>
      </c>
      <c r="C91" s="48" t="s">
        <v>255</v>
      </c>
      <c r="D91" s="48"/>
      <c r="E91" s="34">
        <v>18</v>
      </c>
      <c r="F91" s="40">
        <v>7.0868055555555545E-2</v>
      </c>
      <c r="G91" s="40"/>
    </row>
    <row r="92" spans="2:7">
      <c r="B92" s="34" t="s">
        <v>105</v>
      </c>
      <c r="C92" s="48" t="s">
        <v>260</v>
      </c>
      <c r="D92" s="48"/>
      <c r="E92" s="34">
        <v>19</v>
      </c>
      <c r="F92" s="40">
        <v>7.3692129629629635E-2</v>
      </c>
      <c r="G92" s="40"/>
    </row>
    <row r="93" spans="2:7">
      <c r="B93" s="34" t="s">
        <v>105</v>
      </c>
      <c r="C93" s="48" t="s">
        <v>254</v>
      </c>
      <c r="D93" s="48"/>
      <c r="E93" s="34">
        <v>20</v>
      </c>
      <c r="F93" s="40">
        <v>7.3692129629629635E-2</v>
      </c>
      <c r="G93" s="40"/>
    </row>
    <row r="94" spans="2:7">
      <c r="B94" s="34" t="s">
        <v>105</v>
      </c>
      <c r="C94" s="48" t="s">
        <v>258</v>
      </c>
      <c r="D94" s="48"/>
      <c r="E94" s="34">
        <v>21</v>
      </c>
      <c r="F94" s="39">
        <v>7.5694444444444439E-2</v>
      </c>
      <c r="G94" s="39"/>
    </row>
    <row r="95" spans="2:7">
      <c r="B95" s="34" t="s">
        <v>192</v>
      </c>
      <c r="C95" s="46" t="s">
        <v>179</v>
      </c>
      <c r="D95" s="47"/>
      <c r="E95" s="34">
        <v>22</v>
      </c>
      <c r="F95" s="40">
        <v>8.1342592592592591E-2</v>
      </c>
      <c r="G95" s="40"/>
    </row>
    <row r="96" spans="2:7">
      <c r="B96" s="34" t="s">
        <v>105</v>
      </c>
      <c r="C96" s="48" t="s">
        <v>136</v>
      </c>
      <c r="D96" s="48"/>
      <c r="E96" s="34">
        <v>23</v>
      </c>
      <c r="F96" s="40">
        <v>8.3437499999999998E-2</v>
      </c>
      <c r="G96" s="40"/>
    </row>
    <row r="101" spans="2:7">
      <c r="B101" s="32" t="s">
        <v>191</v>
      </c>
      <c r="C101" s="49" t="s">
        <v>338</v>
      </c>
      <c r="D101" s="50"/>
      <c r="E101" s="35" t="s">
        <v>189</v>
      </c>
      <c r="F101" s="35" t="s">
        <v>190</v>
      </c>
      <c r="G101" s="35" t="s">
        <v>309</v>
      </c>
    </row>
    <row r="102" spans="2:7">
      <c r="B102" s="34" t="s">
        <v>192</v>
      </c>
      <c r="C102" s="48" t="s">
        <v>175</v>
      </c>
      <c r="D102" s="48"/>
      <c r="E102" s="34">
        <v>1</v>
      </c>
      <c r="F102" s="39">
        <v>0.13055555555555556</v>
      </c>
      <c r="G102" s="40" t="s">
        <v>311</v>
      </c>
    </row>
    <row r="103" spans="2:7">
      <c r="B103" s="34" t="s">
        <v>193</v>
      </c>
      <c r="C103" s="48" t="s">
        <v>252</v>
      </c>
      <c r="D103" s="48"/>
      <c r="E103" s="34">
        <v>2</v>
      </c>
      <c r="F103" s="41">
        <v>2.189814814814815E-3</v>
      </c>
      <c r="G103" s="40" t="s">
        <v>312</v>
      </c>
    </row>
    <row r="104" spans="2:7">
      <c r="B104" s="34" t="s">
        <v>193</v>
      </c>
      <c r="C104" s="48" t="s">
        <v>251</v>
      </c>
      <c r="D104" s="48"/>
      <c r="E104" s="34">
        <v>3</v>
      </c>
      <c r="F104" s="41">
        <v>2.2615740740740743E-3</v>
      </c>
      <c r="G104" s="40" t="s">
        <v>313</v>
      </c>
    </row>
    <row r="105" spans="2:7">
      <c r="B105" s="34" t="s">
        <v>193</v>
      </c>
      <c r="C105" s="48" t="s">
        <v>253</v>
      </c>
      <c r="D105" s="48"/>
      <c r="E105" s="34">
        <v>4</v>
      </c>
      <c r="F105" s="41">
        <v>2.2824074074074075E-3</v>
      </c>
      <c r="G105" s="41"/>
    </row>
    <row r="106" spans="2:7">
      <c r="B106" s="34" t="s">
        <v>192</v>
      </c>
      <c r="C106" s="46" t="s">
        <v>176</v>
      </c>
      <c r="D106" s="47"/>
      <c r="E106" s="34">
        <v>5</v>
      </c>
      <c r="F106" s="41">
        <v>2.3391203703703703E-3</v>
      </c>
      <c r="G106" s="41"/>
    </row>
    <row r="107" spans="2:7">
      <c r="B107" s="34" t="s">
        <v>192</v>
      </c>
      <c r="C107" s="46" t="s">
        <v>177</v>
      </c>
      <c r="D107" s="47"/>
      <c r="E107" s="34">
        <v>6</v>
      </c>
      <c r="F107" s="41">
        <v>2.4444444444444444E-3</v>
      </c>
      <c r="G107" s="41"/>
    </row>
    <row r="108" spans="2:7">
      <c r="E108" s="1"/>
      <c r="F108" s="1"/>
      <c r="G108" s="1"/>
    </row>
    <row r="109" spans="2:7">
      <c r="B109" s="32" t="s">
        <v>191</v>
      </c>
      <c r="C109" s="44" t="s">
        <v>320</v>
      </c>
      <c r="D109" s="44"/>
      <c r="E109" s="35" t="s">
        <v>189</v>
      </c>
      <c r="F109" s="35" t="s">
        <v>190</v>
      </c>
      <c r="G109" s="35" t="s">
        <v>309</v>
      </c>
    </row>
    <row r="110" spans="2:7">
      <c r="B110" s="36" t="s">
        <v>193</v>
      </c>
      <c r="C110" s="46" t="s">
        <v>245</v>
      </c>
      <c r="D110" s="47"/>
      <c r="E110" s="34">
        <v>1</v>
      </c>
      <c r="F110" s="40">
        <v>5.6261574074074068E-2</v>
      </c>
      <c r="G110" s="40" t="s">
        <v>311</v>
      </c>
    </row>
    <row r="111" spans="2:7">
      <c r="B111" s="36" t="s">
        <v>244</v>
      </c>
      <c r="C111" s="46" t="s">
        <v>246</v>
      </c>
      <c r="D111" s="47"/>
      <c r="E111" s="34">
        <v>2</v>
      </c>
      <c r="F111" s="40">
        <v>5.7743055555555554E-2</v>
      </c>
      <c r="G111" s="40" t="s">
        <v>312</v>
      </c>
    </row>
    <row r="112" spans="2:7">
      <c r="B112" s="36" t="s">
        <v>244</v>
      </c>
      <c r="C112" s="46" t="s">
        <v>126</v>
      </c>
      <c r="D112" s="47"/>
      <c r="E112" s="34">
        <v>3</v>
      </c>
      <c r="F112" s="40">
        <v>5.8379629629629635E-2</v>
      </c>
      <c r="G112" s="40" t="s">
        <v>313</v>
      </c>
    </row>
    <row r="113" spans="2:7">
      <c r="B113" s="36" t="s">
        <v>193</v>
      </c>
      <c r="C113" s="46" t="s">
        <v>247</v>
      </c>
      <c r="D113" s="47"/>
      <c r="E113" s="34">
        <v>4</v>
      </c>
      <c r="F113" s="40">
        <v>6.1851851851851852E-2</v>
      </c>
      <c r="G113" s="40"/>
    </row>
    <row r="114" spans="2:7">
      <c r="B114" s="36" t="s">
        <v>192</v>
      </c>
      <c r="C114" s="46" t="s">
        <v>174</v>
      </c>
      <c r="D114" s="47"/>
      <c r="E114" s="34">
        <v>4</v>
      </c>
      <c r="F114" s="40">
        <v>6.1851851851851852E-2</v>
      </c>
      <c r="G114" s="40"/>
    </row>
    <row r="115" spans="2:7">
      <c r="B115" s="36" t="s">
        <v>244</v>
      </c>
      <c r="C115" s="46" t="s">
        <v>127</v>
      </c>
      <c r="D115" s="47"/>
      <c r="E115" s="34">
        <v>5</v>
      </c>
      <c r="F115" s="40">
        <v>6.5312499999999996E-2</v>
      </c>
      <c r="G115" s="40"/>
    </row>
    <row r="116" spans="2:7">
      <c r="B116" s="36" t="s">
        <v>193</v>
      </c>
      <c r="C116" s="46" t="s">
        <v>278</v>
      </c>
      <c r="D116" s="47"/>
      <c r="E116" s="34"/>
      <c r="F116" s="39" t="s">
        <v>304</v>
      </c>
      <c r="G116" s="39"/>
    </row>
    <row r="117" spans="2:7">
      <c r="E117" s="1"/>
      <c r="F117" s="1"/>
      <c r="G117" s="1"/>
    </row>
    <row r="118" spans="2:7">
      <c r="B118" s="32" t="s">
        <v>191</v>
      </c>
      <c r="C118" s="44" t="s">
        <v>337</v>
      </c>
      <c r="D118" s="44"/>
      <c r="E118" s="35" t="s">
        <v>189</v>
      </c>
      <c r="F118" s="35" t="s">
        <v>190</v>
      </c>
      <c r="G118" s="35" t="s">
        <v>309</v>
      </c>
    </row>
    <row r="119" spans="2:7">
      <c r="B119" s="36" t="s">
        <v>192</v>
      </c>
      <c r="C119" s="46" t="s">
        <v>178</v>
      </c>
      <c r="D119" s="47"/>
      <c r="E119" s="34">
        <v>1</v>
      </c>
      <c r="F119" s="41">
        <v>2.0092592592592597E-3</v>
      </c>
      <c r="G119" s="40" t="s">
        <v>311</v>
      </c>
    </row>
    <row r="120" spans="2:7">
      <c r="B120" s="36" t="s">
        <v>193</v>
      </c>
      <c r="C120" s="46" t="s">
        <v>245</v>
      </c>
      <c r="D120" s="47"/>
      <c r="E120" s="34">
        <v>2</v>
      </c>
      <c r="F120" s="41">
        <v>2.0289351851851853E-3</v>
      </c>
      <c r="G120" s="40" t="s">
        <v>312</v>
      </c>
    </row>
    <row r="121" spans="2:7">
      <c r="B121" s="36" t="s">
        <v>193</v>
      </c>
      <c r="C121" s="46" t="s">
        <v>277</v>
      </c>
      <c r="D121" s="47"/>
      <c r="E121" s="34">
        <v>3</v>
      </c>
      <c r="F121" s="41">
        <v>2.0335648148148149E-3</v>
      </c>
      <c r="G121" s="40" t="s">
        <v>313</v>
      </c>
    </row>
    <row r="122" spans="2:7">
      <c r="B122" s="36" t="s">
        <v>244</v>
      </c>
      <c r="C122" s="46" t="s">
        <v>246</v>
      </c>
      <c r="D122" s="47"/>
      <c r="E122" s="34">
        <v>4</v>
      </c>
      <c r="F122" s="41">
        <v>2.0856481481481481E-3</v>
      </c>
      <c r="G122" s="41"/>
    </row>
    <row r="123" spans="2:7">
      <c r="B123" s="36" t="s">
        <v>193</v>
      </c>
      <c r="C123" s="46" t="s">
        <v>243</v>
      </c>
      <c r="D123" s="47"/>
      <c r="E123" s="34">
        <v>5</v>
      </c>
      <c r="F123" s="41">
        <v>2.0960648148148149E-3</v>
      </c>
      <c r="G123" s="41"/>
    </row>
    <row r="124" spans="2:7">
      <c r="B124" s="36" t="s">
        <v>193</v>
      </c>
      <c r="C124" s="46" t="s">
        <v>240</v>
      </c>
      <c r="D124" s="47"/>
      <c r="E124" s="34">
        <v>6</v>
      </c>
      <c r="F124" s="41">
        <v>2.135416666666667E-3</v>
      </c>
      <c r="G124" s="41"/>
    </row>
    <row r="125" spans="2:7">
      <c r="B125" s="34" t="s">
        <v>193</v>
      </c>
      <c r="C125" s="48" t="s">
        <v>241</v>
      </c>
      <c r="D125" s="48"/>
      <c r="E125" s="34">
        <v>7</v>
      </c>
      <c r="F125" s="41">
        <v>2.1481481481481482E-3</v>
      </c>
      <c r="G125" s="41"/>
    </row>
    <row r="126" spans="2:7">
      <c r="B126" s="36" t="s">
        <v>123</v>
      </c>
      <c r="C126" s="46" t="s">
        <v>157</v>
      </c>
      <c r="D126" s="47"/>
      <c r="E126" s="34">
        <v>8</v>
      </c>
      <c r="F126" s="41">
        <v>2.193287037037037E-3</v>
      </c>
      <c r="G126" s="41"/>
    </row>
    <row r="127" spans="2:7">
      <c r="B127" s="36" t="s">
        <v>105</v>
      </c>
      <c r="C127" s="46" t="s">
        <v>141</v>
      </c>
      <c r="D127" s="47"/>
      <c r="E127" s="34">
        <v>9</v>
      </c>
      <c r="F127" s="41">
        <v>2.221064814814815E-3</v>
      </c>
      <c r="G127" s="41"/>
    </row>
    <row r="128" spans="2:7">
      <c r="B128" s="36" t="s">
        <v>105</v>
      </c>
      <c r="C128" s="46" t="s">
        <v>142</v>
      </c>
      <c r="D128" s="47"/>
      <c r="E128" s="34">
        <v>10</v>
      </c>
      <c r="F128" s="41">
        <v>2.2986111111111111E-3</v>
      </c>
      <c r="G128" s="41"/>
    </row>
    <row r="129" spans="2:7">
      <c r="B129" s="34" t="s">
        <v>105</v>
      </c>
      <c r="C129" s="48" t="s">
        <v>242</v>
      </c>
      <c r="D129" s="48"/>
      <c r="E129" s="34">
        <v>11</v>
      </c>
      <c r="F129" s="39">
        <v>0.13819444444444443</v>
      </c>
      <c r="G129" s="39"/>
    </row>
    <row r="130" spans="2:7">
      <c r="B130" s="36" t="s">
        <v>123</v>
      </c>
      <c r="C130" s="46" t="s">
        <v>158</v>
      </c>
      <c r="D130" s="47"/>
      <c r="E130" s="34"/>
      <c r="F130" s="34" t="s">
        <v>304</v>
      </c>
      <c r="G130" s="34"/>
    </row>
    <row r="132" spans="2:7">
      <c r="B132" s="32" t="s">
        <v>191</v>
      </c>
      <c r="C132" s="44" t="s">
        <v>321</v>
      </c>
      <c r="D132" s="44"/>
      <c r="E132" s="35" t="s">
        <v>189</v>
      </c>
      <c r="F132" s="35" t="s">
        <v>190</v>
      </c>
      <c r="G132" s="35" t="s">
        <v>309</v>
      </c>
    </row>
    <row r="133" spans="2:7">
      <c r="B133" s="34" t="s">
        <v>244</v>
      </c>
      <c r="C133" s="48" t="s">
        <v>128</v>
      </c>
      <c r="D133" s="48"/>
      <c r="E133" s="34">
        <v>1</v>
      </c>
      <c r="F133" s="40">
        <v>6.2534722222222228E-2</v>
      </c>
      <c r="G133" s="40" t="s">
        <v>311</v>
      </c>
    </row>
    <row r="134" spans="2:7">
      <c r="B134" s="34" t="s">
        <v>244</v>
      </c>
      <c r="C134" s="48" t="s">
        <v>129</v>
      </c>
      <c r="D134" s="48"/>
      <c r="E134" s="34">
        <v>1</v>
      </c>
      <c r="F134" s="40">
        <v>6.2534722222222228E-2</v>
      </c>
      <c r="G134" s="40" t="s">
        <v>311</v>
      </c>
    </row>
    <row r="135" spans="2:7">
      <c r="B135" s="34" t="s">
        <v>124</v>
      </c>
      <c r="C135" s="48" t="s">
        <v>268</v>
      </c>
      <c r="D135" s="48"/>
      <c r="E135" s="34">
        <v>3</v>
      </c>
      <c r="F135" s="40">
        <v>6.1192129629629631E-2</v>
      </c>
      <c r="G135" s="40" t="s">
        <v>314</v>
      </c>
    </row>
    <row r="136" spans="2:7">
      <c r="B136" s="34" t="s">
        <v>244</v>
      </c>
      <c r="C136" s="48" t="s">
        <v>130</v>
      </c>
      <c r="D136" s="48"/>
      <c r="E136" s="34">
        <v>4</v>
      </c>
      <c r="F136" s="40">
        <v>6.4606481481481473E-2</v>
      </c>
      <c r="G136" s="40" t="s">
        <v>313</v>
      </c>
    </row>
    <row r="138" spans="2:7">
      <c r="B138" s="32" t="s">
        <v>191</v>
      </c>
      <c r="C138" s="44" t="s">
        <v>322</v>
      </c>
      <c r="D138" s="44"/>
      <c r="E138" s="35" t="s">
        <v>189</v>
      </c>
      <c r="F138" s="35" t="s">
        <v>190</v>
      </c>
      <c r="G138" s="35" t="s">
        <v>309</v>
      </c>
    </row>
    <row r="139" spans="2:7">
      <c r="B139" s="37" t="s">
        <v>193</v>
      </c>
      <c r="C139" s="45" t="s">
        <v>240</v>
      </c>
      <c r="D139" s="45"/>
      <c r="E139" s="37">
        <v>1</v>
      </c>
      <c r="F139" s="38">
        <v>9.6527777777777768E-4</v>
      </c>
      <c r="G139" s="40" t="s">
        <v>311</v>
      </c>
    </row>
    <row r="140" spans="2:7">
      <c r="B140" s="34" t="s">
        <v>124</v>
      </c>
      <c r="C140" s="48" t="s">
        <v>268</v>
      </c>
      <c r="D140" s="48"/>
      <c r="E140" s="34">
        <v>2</v>
      </c>
      <c r="F140" s="39">
        <v>6.0509259259259263E-2</v>
      </c>
      <c r="G140" s="40" t="s">
        <v>312</v>
      </c>
    </row>
    <row r="141" spans="2:7">
      <c r="B141" s="34" t="s">
        <v>193</v>
      </c>
      <c r="C141" s="46" t="s">
        <v>265</v>
      </c>
      <c r="D141" s="47"/>
      <c r="E141" s="34">
        <v>3</v>
      </c>
      <c r="F141" s="39">
        <v>6.6030092592592585E-2</v>
      </c>
      <c r="G141" s="40" t="s">
        <v>313</v>
      </c>
    </row>
    <row r="142" spans="2:7">
      <c r="B142" s="34" t="s">
        <v>300</v>
      </c>
      <c r="C142" s="46" t="s">
        <v>301</v>
      </c>
      <c r="D142" s="47"/>
      <c r="E142" s="34">
        <v>4</v>
      </c>
      <c r="F142" s="39">
        <v>6.5972222222222224E-2</v>
      </c>
      <c r="G142" s="39"/>
    </row>
    <row r="143" spans="2:7">
      <c r="B143" s="34" t="s">
        <v>193</v>
      </c>
      <c r="C143" s="48" t="s">
        <v>299</v>
      </c>
      <c r="D143" s="48"/>
      <c r="E143" s="34">
        <v>5</v>
      </c>
      <c r="F143" s="39">
        <v>6.6666666666666666E-2</v>
      </c>
      <c r="G143" s="39"/>
    </row>
    <row r="144" spans="2:7">
      <c r="B144" s="34" t="s">
        <v>192</v>
      </c>
      <c r="C144" s="48" t="s">
        <v>180</v>
      </c>
      <c r="D144" s="48"/>
      <c r="E144" s="34">
        <v>6</v>
      </c>
      <c r="F144" s="39">
        <v>6.6076388888888893E-2</v>
      </c>
      <c r="G144" s="39"/>
    </row>
    <row r="145" spans="2:7">
      <c r="B145" s="34" t="s">
        <v>192</v>
      </c>
      <c r="C145" s="46" t="s">
        <v>182</v>
      </c>
      <c r="D145" s="47"/>
      <c r="E145" s="34">
        <v>7</v>
      </c>
      <c r="F145" s="39">
        <v>7.1527777777777787E-2</v>
      </c>
      <c r="G145" s="39"/>
    </row>
    <row r="146" spans="2:7">
      <c r="B146" s="34" t="s">
        <v>293</v>
      </c>
      <c r="C146" s="48" t="s">
        <v>294</v>
      </c>
      <c r="D146" s="48"/>
      <c r="E146" s="34">
        <v>8</v>
      </c>
      <c r="F146" s="39">
        <v>7.5694444444444439E-2</v>
      </c>
      <c r="G146" s="39"/>
    </row>
    <row r="147" spans="2:7">
      <c r="B147" s="34" t="s">
        <v>192</v>
      </c>
      <c r="C147" s="48" t="s">
        <v>181</v>
      </c>
      <c r="D147" s="48"/>
      <c r="E147" s="34">
        <v>9</v>
      </c>
      <c r="F147" s="39">
        <v>7.9166666666666663E-2</v>
      </c>
      <c r="G147" s="39"/>
    </row>
    <row r="151" spans="2:7">
      <c r="B151" s="32" t="s">
        <v>191</v>
      </c>
      <c r="C151" s="44" t="s">
        <v>323</v>
      </c>
      <c r="D151" s="44"/>
      <c r="E151" s="35" t="s">
        <v>189</v>
      </c>
      <c r="F151" s="35" t="s">
        <v>190</v>
      </c>
      <c r="G151" s="35" t="s">
        <v>309</v>
      </c>
    </row>
    <row r="152" spans="2:7">
      <c r="B152" s="34" t="s">
        <v>193</v>
      </c>
      <c r="C152" s="48" t="s">
        <v>241</v>
      </c>
      <c r="D152" s="48"/>
      <c r="E152" s="34">
        <v>1</v>
      </c>
      <c r="F152" s="40">
        <v>6.115740740740741E-2</v>
      </c>
      <c r="G152" s="40" t="s">
        <v>311</v>
      </c>
    </row>
    <row r="153" spans="2:7">
      <c r="B153" s="34" t="s">
        <v>192</v>
      </c>
      <c r="C153" s="46" t="s">
        <v>186</v>
      </c>
      <c r="D153" s="47"/>
      <c r="E153" s="34">
        <v>2</v>
      </c>
      <c r="F153" s="40">
        <v>6.3888888888888884E-2</v>
      </c>
      <c r="G153" s="40" t="s">
        <v>312</v>
      </c>
    </row>
    <row r="154" spans="2:7">
      <c r="B154" s="34" t="s">
        <v>340</v>
      </c>
      <c r="C154" s="48" t="s">
        <v>295</v>
      </c>
      <c r="D154" s="48"/>
      <c r="E154" s="34">
        <v>3</v>
      </c>
      <c r="F154" s="40">
        <v>6.3969907407407406E-2</v>
      </c>
      <c r="G154" s="40" t="s">
        <v>313</v>
      </c>
    </row>
    <row r="155" spans="2:7">
      <c r="B155" s="34" t="s">
        <v>274</v>
      </c>
      <c r="C155" s="48" t="s">
        <v>273</v>
      </c>
      <c r="D155" s="48"/>
      <c r="E155" s="34">
        <v>4</v>
      </c>
      <c r="F155" s="39">
        <v>6.6759259259259254E-2</v>
      </c>
      <c r="G155" s="39"/>
    </row>
    <row r="156" spans="2:7">
      <c r="B156" s="34" t="s">
        <v>193</v>
      </c>
      <c r="C156" s="48" t="s">
        <v>272</v>
      </c>
      <c r="D156" s="48"/>
      <c r="E156" s="34">
        <v>5</v>
      </c>
      <c r="F156" s="40">
        <v>6.8101851851851858E-2</v>
      </c>
      <c r="G156" s="40"/>
    </row>
    <row r="157" spans="2:7">
      <c r="B157" s="34" t="s">
        <v>193</v>
      </c>
      <c r="C157" s="48" t="s">
        <v>270</v>
      </c>
      <c r="D157" s="48"/>
      <c r="E157" s="34">
        <v>6</v>
      </c>
      <c r="F157" s="40">
        <v>7.0891203703703706E-2</v>
      </c>
      <c r="G157" s="40"/>
    </row>
    <row r="158" spans="2:7">
      <c r="B158" s="34" t="s">
        <v>192</v>
      </c>
      <c r="C158" s="48" t="s">
        <v>271</v>
      </c>
      <c r="D158" s="48"/>
      <c r="E158" s="34">
        <v>7</v>
      </c>
      <c r="F158" s="40">
        <v>7.2256944444444443E-2</v>
      </c>
      <c r="G158" s="40"/>
    </row>
    <row r="159" spans="2:7">
      <c r="B159" s="34" t="s">
        <v>193</v>
      </c>
      <c r="C159" s="48" t="s">
        <v>269</v>
      </c>
      <c r="D159" s="48"/>
      <c r="E159" s="34">
        <v>8</v>
      </c>
      <c r="F159" s="40">
        <v>7.2986111111111113E-2</v>
      </c>
      <c r="G159" s="40"/>
    </row>
    <row r="160" spans="2:7">
      <c r="B160" s="34" t="s">
        <v>192</v>
      </c>
      <c r="C160" s="48" t="s">
        <v>185</v>
      </c>
      <c r="D160" s="48"/>
      <c r="E160" s="34">
        <v>9</v>
      </c>
      <c r="F160" s="40">
        <v>7.4375000000000011E-2</v>
      </c>
      <c r="G160" s="40"/>
    </row>
    <row r="162" spans="2:7">
      <c r="B162" s="32" t="s">
        <v>191</v>
      </c>
      <c r="C162" s="44" t="s">
        <v>324</v>
      </c>
      <c r="D162" s="44"/>
      <c r="E162" s="35" t="s">
        <v>189</v>
      </c>
      <c r="F162" s="35" t="s">
        <v>190</v>
      </c>
      <c r="G162" s="35" t="s">
        <v>309</v>
      </c>
    </row>
    <row r="163" spans="2:7">
      <c r="B163" s="34" t="s">
        <v>244</v>
      </c>
      <c r="C163" s="48" t="s">
        <v>131</v>
      </c>
      <c r="D163" s="48"/>
      <c r="E163" s="34">
        <v>1</v>
      </c>
      <c r="F163" s="40">
        <v>6.8136574074074072E-2</v>
      </c>
      <c r="G163" s="40" t="s">
        <v>311</v>
      </c>
    </row>
    <row r="164" spans="2:7">
      <c r="B164" s="34" t="s">
        <v>244</v>
      </c>
      <c r="C164" s="48" t="s">
        <v>132</v>
      </c>
      <c r="D164" s="48"/>
      <c r="E164" s="34">
        <v>2</v>
      </c>
      <c r="F164" s="40">
        <v>6.8819444444444447E-2</v>
      </c>
      <c r="G164" s="40" t="s">
        <v>312</v>
      </c>
    </row>
    <row r="165" spans="2:7">
      <c r="B165" s="34" t="s">
        <v>244</v>
      </c>
      <c r="C165" s="48" t="s">
        <v>302</v>
      </c>
      <c r="D165" s="48"/>
      <c r="E165" s="34">
        <v>3</v>
      </c>
      <c r="F165" s="39">
        <v>6.9444444444444434E-2</v>
      </c>
      <c r="G165" s="40" t="s">
        <v>313</v>
      </c>
    </row>
    <row r="166" spans="2:7">
      <c r="E166" s="1"/>
      <c r="F166" s="1"/>
      <c r="G166" s="1"/>
    </row>
    <row r="167" spans="2:7">
      <c r="B167" s="32" t="s">
        <v>191</v>
      </c>
      <c r="C167" s="44" t="s">
        <v>325</v>
      </c>
      <c r="D167" s="44"/>
      <c r="E167" s="35" t="s">
        <v>189</v>
      </c>
      <c r="F167" s="35" t="s">
        <v>190</v>
      </c>
      <c r="G167" s="35" t="s">
        <v>309</v>
      </c>
    </row>
    <row r="168" spans="2:7">
      <c r="B168" s="36" t="s">
        <v>244</v>
      </c>
      <c r="C168" s="46" t="s">
        <v>297</v>
      </c>
      <c r="D168" s="47"/>
      <c r="E168" s="34">
        <v>1</v>
      </c>
      <c r="F168" s="40">
        <v>9.1770833333333343E-2</v>
      </c>
      <c r="G168" s="40" t="s">
        <v>311</v>
      </c>
    </row>
    <row r="169" spans="2:7">
      <c r="B169" s="36" t="s">
        <v>244</v>
      </c>
      <c r="C169" s="46" t="s">
        <v>298</v>
      </c>
      <c r="D169" s="47"/>
      <c r="E169" s="34">
        <v>2</v>
      </c>
      <c r="F169" s="40">
        <v>9.9386574074074072E-2</v>
      </c>
      <c r="G169" s="40" t="s">
        <v>314</v>
      </c>
    </row>
    <row r="171" spans="2:7">
      <c r="B171" s="32" t="s">
        <v>191</v>
      </c>
      <c r="C171" s="44" t="s">
        <v>326</v>
      </c>
      <c r="D171" s="44"/>
      <c r="E171" s="35" t="s">
        <v>189</v>
      </c>
      <c r="F171" s="35" t="s">
        <v>190</v>
      </c>
      <c r="G171" s="35" t="s">
        <v>309</v>
      </c>
    </row>
    <row r="172" spans="2:7">
      <c r="B172" s="36" t="s">
        <v>192</v>
      </c>
      <c r="C172" s="46" t="s">
        <v>287</v>
      </c>
      <c r="D172" s="47"/>
      <c r="E172" s="34">
        <v>1</v>
      </c>
      <c r="F172" s="40">
        <v>8.8981481481481481E-2</v>
      </c>
      <c r="G172" s="40" t="s">
        <v>311</v>
      </c>
    </row>
    <row r="173" spans="2:7">
      <c r="B173" s="36" t="s">
        <v>193</v>
      </c>
      <c r="C173" s="46" t="s">
        <v>198</v>
      </c>
      <c r="D173" s="47"/>
      <c r="E173" s="34">
        <v>2</v>
      </c>
      <c r="F173" s="40">
        <v>9.3807870370370375E-2</v>
      </c>
      <c r="G173" s="40" t="s">
        <v>312</v>
      </c>
    </row>
    <row r="174" spans="2:7">
      <c r="B174" s="36" t="s">
        <v>193</v>
      </c>
      <c r="C174" s="46" t="s">
        <v>199</v>
      </c>
      <c r="D174" s="47"/>
      <c r="E174" s="34">
        <v>3</v>
      </c>
      <c r="F174" s="40">
        <v>9.8622685185185188E-2</v>
      </c>
      <c r="G174" s="40" t="s">
        <v>313</v>
      </c>
    </row>
    <row r="175" spans="2:7">
      <c r="E175" s="1"/>
      <c r="F175" s="1"/>
      <c r="G175" s="1"/>
    </row>
    <row r="176" spans="2:7">
      <c r="B176" s="32" t="s">
        <v>191</v>
      </c>
      <c r="C176" s="44" t="s">
        <v>327</v>
      </c>
      <c r="D176" s="44"/>
      <c r="E176" s="35" t="s">
        <v>189</v>
      </c>
      <c r="F176" s="35" t="s">
        <v>190</v>
      </c>
      <c r="G176" s="35" t="s">
        <v>309</v>
      </c>
    </row>
    <row r="177" spans="2:7">
      <c r="B177" s="36" t="s">
        <v>193</v>
      </c>
      <c r="C177" s="46" t="s">
        <v>283</v>
      </c>
      <c r="D177" s="47"/>
      <c r="E177" s="34">
        <v>1</v>
      </c>
      <c r="F177" s="41">
        <v>1.3136574074074075E-3</v>
      </c>
      <c r="G177" s="40" t="s">
        <v>311</v>
      </c>
    </row>
    <row r="178" spans="2:7">
      <c r="B178" s="36" t="s">
        <v>192</v>
      </c>
      <c r="C178" s="46" t="s">
        <v>284</v>
      </c>
      <c r="D178" s="47"/>
      <c r="E178" s="34">
        <v>2</v>
      </c>
      <c r="F178" s="40">
        <v>8.4097222222222226E-2</v>
      </c>
      <c r="G178" s="40" t="s">
        <v>312</v>
      </c>
    </row>
    <row r="179" spans="2:7">
      <c r="B179" s="36" t="s">
        <v>193</v>
      </c>
      <c r="C179" s="46" t="s">
        <v>291</v>
      </c>
      <c r="D179" s="47"/>
      <c r="E179" s="34">
        <v>3</v>
      </c>
      <c r="F179" s="39">
        <v>9.5844907407407406E-2</v>
      </c>
      <c r="G179" s="40" t="s">
        <v>313</v>
      </c>
    </row>
    <row r="180" spans="2:7">
      <c r="E180" s="1"/>
      <c r="F180" s="1"/>
      <c r="G180" s="1"/>
    </row>
    <row r="181" spans="2:7">
      <c r="B181" s="32" t="s">
        <v>191</v>
      </c>
      <c r="C181" s="44" t="s">
        <v>328</v>
      </c>
      <c r="D181" s="44"/>
      <c r="E181" s="35" t="s">
        <v>189</v>
      </c>
      <c r="F181" s="35" t="s">
        <v>190</v>
      </c>
      <c r="G181" s="35" t="s">
        <v>309</v>
      </c>
    </row>
    <row r="182" spans="2:7">
      <c r="B182" s="36" t="s">
        <v>193</v>
      </c>
      <c r="C182" s="46" t="s">
        <v>303</v>
      </c>
      <c r="D182" s="47"/>
      <c r="E182" s="34">
        <v>1</v>
      </c>
      <c r="F182" s="40">
        <v>7.4398148148148144E-2</v>
      </c>
      <c r="G182" s="40" t="s">
        <v>311</v>
      </c>
    </row>
    <row r="183" spans="2:7">
      <c r="B183" s="36" t="s">
        <v>193</v>
      </c>
      <c r="C183" s="46" t="s">
        <v>213</v>
      </c>
      <c r="D183" s="47"/>
      <c r="E183" s="34">
        <v>2</v>
      </c>
      <c r="F183" s="40">
        <v>7.5787037037037042E-2</v>
      </c>
      <c r="G183" s="40" t="s">
        <v>312</v>
      </c>
    </row>
    <row r="184" spans="2:7">
      <c r="B184" s="36" t="s">
        <v>193</v>
      </c>
      <c r="C184" s="46" t="s">
        <v>216</v>
      </c>
      <c r="D184" s="47"/>
      <c r="E184" s="34">
        <v>3</v>
      </c>
      <c r="F184" s="40">
        <v>7.9942129629629641E-2</v>
      </c>
      <c r="G184" s="40" t="s">
        <v>313</v>
      </c>
    </row>
    <row r="185" spans="2:7">
      <c r="B185" s="36" t="s">
        <v>192</v>
      </c>
      <c r="C185" s="46" t="s">
        <v>168</v>
      </c>
      <c r="D185" s="47"/>
      <c r="E185" s="34">
        <v>4</v>
      </c>
      <c r="F185" s="40">
        <v>8.1273148148148136E-2</v>
      </c>
      <c r="G185" s="40"/>
    </row>
    <row r="186" spans="2:7">
      <c r="B186" s="34" t="s">
        <v>193</v>
      </c>
      <c r="C186" s="46" t="s">
        <v>218</v>
      </c>
      <c r="D186" s="47"/>
      <c r="E186" s="34">
        <v>5</v>
      </c>
      <c r="F186" s="40">
        <v>8.2673611111111114E-2</v>
      </c>
      <c r="G186" s="40"/>
    </row>
    <row r="187" spans="2:7">
      <c r="B187" s="36" t="s">
        <v>193</v>
      </c>
      <c r="C187" s="46" t="s">
        <v>214</v>
      </c>
      <c r="D187" s="47"/>
      <c r="E187" s="34">
        <v>6</v>
      </c>
      <c r="F187" s="40">
        <v>8.340277777777777E-2</v>
      </c>
      <c r="G187" s="40"/>
    </row>
    <row r="188" spans="2:7">
      <c r="B188" s="34" t="s">
        <v>193</v>
      </c>
      <c r="C188" s="48" t="s">
        <v>217</v>
      </c>
      <c r="D188" s="48"/>
      <c r="E188" s="34">
        <v>7</v>
      </c>
      <c r="F188" s="40">
        <v>8.7569444444444436E-2</v>
      </c>
      <c r="G188" s="40"/>
    </row>
    <row r="189" spans="2:7">
      <c r="B189" s="36" t="s">
        <v>193</v>
      </c>
      <c r="C189" s="46" t="s">
        <v>215</v>
      </c>
      <c r="D189" s="47"/>
      <c r="E189" s="34"/>
      <c r="F189" s="34" t="s">
        <v>304</v>
      </c>
      <c r="G189" s="34"/>
    </row>
    <row r="190" spans="2:7">
      <c r="B190" s="34" t="s">
        <v>193</v>
      </c>
      <c r="C190" s="48" t="s">
        <v>219</v>
      </c>
      <c r="D190" s="48"/>
      <c r="E190" s="34"/>
      <c r="F190" s="34" t="s">
        <v>304</v>
      </c>
      <c r="G190" s="34"/>
    </row>
    <row r="191" spans="2:7">
      <c r="E191" s="1"/>
      <c r="F191" s="1"/>
      <c r="G191" s="1"/>
    </row>
    <row r="192" spans="2:7">
      <c r="B192" s="32" t="s">
        <v>191</v>
      </c>
      <c r="C192" s="44" t="s">
        <v>329</v>
      </c>
      <c r="D192" s="44"/>
      <c r="E192" s="35" t="s">
        <v>189</v>
      </c>
      <c r="F192" s="35" t="s">
        <v>190</v>
      </c>
      <c r="G192" s="35" t="s">
        <v>309</v>
      </c>
    </row>
    <row r="193" spans="2:7">
      <c r="B193" s="36" t="s">
        <v>193</v>
      </c>
      <c r="C193" s="46" t="s">
        <v>234</v>
      </c>
      <c r="D193" s="47"/>
      <c r="E193" s="34">
        <v>1</v>
      </c>
      <c r="F193" s="40">
        <v>7.0208333333333331E-2</v>
      </c>
      <c r="G193" s="40" t="s">
        <v>311</v>
      </c>
    </row>
    <row r="194" spans="2:7">
      <c r="B194" s="34" t="s">
        <v>193</v>
      </c>
      <c r="C194" s="46" t="s">
        <v>238</v>
      </c>
      <c r="D194" s="47"/>
      <c r="E194" s="34">
        <v>2</v>
      </c>
      <c r="F194" s="40">
        <v>7.2939814814814818E-2</v>
      </c>
      <c r="G194" s="40" t="s">
        <v>312</v>
      </c>
    </row>
    <row r="195" spans="2:7">
      <c r="B195" s="36" t="s">
        <v>193</v>
      </c>
      <c r="C195" s="46" t="s">
        <v>236</v>
      </c>
      <c r="D195" s="47"/>
      <c r="E195" s="34">
        <v>3</v>
      </c>
      <c r="F195" s="40">
        <v>7.5104166666666666E-2</v>
      </c>
      <c r="G195" s="40" t="s">
        <v>313</v>
      </c>
    </row>
    <row r="196" spans="2:7">
      <c r="B196" s="34" t="s">
        <v>193</v>
      </c>
      <c r="C196" s="48" t="s">
        <v>237</v>
      </c>
      <c r="D196" s="48"/>
      <c r="E196" s="34">
        <v>4</v>
      </c>
      <c r="F196" s="40">
        <v>7.857638888888889E-2</v>
      </c>
      <c r="G196" s="40"/>
    </row>
    <row r="197" spans="2:7">
      <c r="B197" s="36" t="s">
        <v>192</v>
      </c>
      <c r="C197" s="46" t="s">
        <v>173</v>
      </c>
      <c r="D197" s="47"/>
      <c r="E197" s="34">
        <v>5</v>
      </c>
      <c r="F197" s="34" t="s">
        <v>304</v>
      </c>
      <c r="G197" s="34"/>
    </row>
    <row r="198" spans="2:7">
      <c r="E198" s="1"/>
      <c r="F198" s="1"/>
      <c r="G198" s="1"/>
    </row>
    <row r="199" spans="2:7">
      <c r="E199" s="1"/>
      <c r="F199" s="1"/>
      <c r="G199" s="1"/>
    </row>
    <row r="200" spans="2:7">
      <c r="E200" s="1"/>
      <c r="F200" s="1"/>
      <c r="G200" s="1"/>
    </row>
    <row r="201" spans="2:7">
      <c r="B201" s="32" t="s">
        <v>191</v>
      </c>
      <c r="C201" s="44" t="s">
        <v>330</v>
      </c>
      <c r="D201" s="44"/>
      <c r="E201" s="35" t="s">
        <v>189</v>
      </c>
      <c r="F201" s="35" t="s">
        <v>190</v>
      </c>
      <c r="G201" s="35" t="s">
        <v>309</v>
      </c>
    </row>
    <row r="202" spans="2:7">
      <c r="B202" s="34" t="s">
        <v>123</v>
      </c>
      <c r="C202" s="48" t="s">
        <v>143</v>
      </c>
      <c r="D202" s="48"/>
      <c r="E202" s="34">
        <v>1</v>
      </c>
      <c r="F202" s="40">
        <v>7.300925925925926E-2</v>
      </c>
      <c r="G202" s="40" t="s">
        <v>311</v>
      </c>
    </row>
    <row r="203" spans="2:7">
      <c r="B203" s="34" t="s">
        <v>105</v>
      </c>
      <c r="C203" s="48" t="s">
        <v>261</v>
      </c>
      <c r="D203" s="48"/>
      <c r="E203" s="34">
        <v>2</v>
      </c>
      <c r="F203" s="40">
        <v>7.5775462962962961E-2</v>
      </c>
      <c r="G203" s="40" t="s">
        <v>312</v>
      </c>
    </row>
    <row r="204" spans="2:7">
      <c r="B204" s="34" t="s">
        <v>192</v>
      </c>
      <c r="C204" s="48" t="s">
        <v>285</v>
      </c>
      <c r="D204" s="48"/>
      <c r="E204" s="34">
        <v>3</v>
      </c>
      <c r="F204" s="40">
        <v>7.9953703703703707E-2</v>
      </c>
      <c r="G204" s="40" t="s">
        <v>313</v>
      </c>
    </row>
    <row r="205" spans="2:7">
      <c r="B205" s="34" t="s">
        <v>192</v>
      </c>
      <c r="C205" s="48" t="s">
        <v>286</v>
      </c>
      <c r="D205" s="48"/>
      <c r="E205" s="1">
        <v>4</v>
      </c>
      <c r="F205" s="40">
        <v>8.0590277777777775E-2</v>
      </c>
      <c r="G205" s="40"/>
    </row>
    <row r="206" spans="2:7">
      <c r="B206" s="34" t="s">
        <v>123</v>
      </c>
      <c r="C206" s="48" t="s">
        <v>262</v>
      </c>
      <c r="D206" s="48"/>
      <c r="E206" s="34">
        <v>5</v>
      </c>
      <c r="F206" s="40">
        <v>8.1979166666666659E-2</v>
      </c>
      <c r="G206" s="40"/>
    </row>
    <row r="207" spans="2:7">
      <c r="B207" s="34" t="s">
        <v>105</v>
      </c>
      <c r="C207" s="48" t="s">
        <v>140</v>
      </c>
      <c r="D207" s="48"/>
      <c r="E207" s="34">
        <v>6</v>
      </c>
      <c r="F207" s="40">
        <v>8.2025462962962967E-2</v>
      </c>
      <c r="G207" s="40"/>
    </row>
    <row r="208" spans="2:7">
      <c r="B208" s="33" t="s">
        <v>123</v>
      </c>
      <c r="C208" s="48" t="s">
        <v>145</v>
      </c>
      <c r="D208" s="48"/>
      <c r="E208" s="34">
        <v>7</v>
      </c>
      <c r="F208" s="40">
        <v>8.2673611111111114E-2</v>
      </c>
      <c r="G208" s="40"/>
    </row>
    <row r="209" spans="2:7">
      <c r="B209" s="34" t="s">
        <v>123</v>
      </c>
      <c r="C209" s="48" t="s">
        <v>146</v>
      </c>
      <c r="D209" s="48"/>
      <c r="E209" s="34">
        <v>8</v>
      </c>
      <c r="F209" s="34">
        <f>1.03*2</f>
        <v>2.06</v>
      </c>
      <c r="G209" s="34"/>
    </row>
    <row r="210" spans="2:7">
      <c r="B210" s="34" t="s">
        <v>123</v>
      </c>
      <c r="C210" s="48" t="s">
        <v>306</v>
      </c>
      <c r="D210" s="48"/>
      <c r="E210" s="34">
        <v>9</v>
      </c>
      <c r="F210" s="39">
        <v>8.819444444444445E-2</v>
      </c>
      <c r="G210" s="39"/>
    </row>
    <row r="211" spans="2:7">
      <c r="B211" s="34" t="s">
        <v>105</v>
      </c>
      <c r="C211" s="48" t="s">
        <v>139</v>
      </c>
      <c r="D211" s="48"/>
      <c r="E211" s="34"/>
      <c r="F211" s="34" t="s">
        <v>304</v>
      </c>
      <c r="G211" s="34"/>
    </row>
    <row r="212" spans="2:7">
      <c r="B212" s="34" t="s">
        <v>123</v>
      </c>
      <c r="C212" s="46" t="s">
        <v>144</v>
      </c>
      <c r="D212" s="47"/>
      <c r="E212" s="34"/>
      <c r="F212" s="34" t="s">
        <v>304</v>
      </c>
      <c r="G212" s="34"/>
    </row>
    <row r="213" spans="2:7">
      <c r="B213" s="34" t="s">
        <v>105</v>
      </c>
      <c r="C213" s="48" t="s">
        <v>263</v>
      </c>
      <c r="D213" s="48"/>
      <c r="E213" s="34"/>
      <c r="F213" s="34" t="s">
        <v>304</v>
      </c>
      <c r="G213" s="34"/>
    </row>
    <row r="214" spans="2:7">
      <c r="B214" s="34" t="s">
        <v>105</v>
      </c>
      <c r="C214" s="48" t="s">
        <v>264</v>
      </c>
      <c r="D214" s="48"/>
      <c r="E214" s="34"/>
      <c r="F214" s="34" t="s">
        <v>304</v>
      </c>
      <c r="G214" s="34"/>
    </row>
    <row r="215" spans="2:7">
      <c r="E215" s="1"/>
      <c r="F215" s="1"/>
      <c r="G215" s="1"/>
    </row>
    <row r="216" spans="2:7">
      <c r="B216" s="32" t="s">
        <v>191</v>
      </c>
      <c r="C216" s="44" t="s">
        <v>333</v>
      </c>
      <c r="D216" s="44"/>
      <c r="E216" s="35" t="s">
        <v>189</v>
      </c>
      <c r="F216" s="35" t="s">
        <v>190</v>
      </c>
      <c r="G216" s="35" t="s">
        <v>309</v>
      </c>
    </row>
    <row r="217" spans="2:7">
      <c r="B217" s="36" t="s">
        <v>193</v>
      </c>
      <c r="C217" s="46" t="s">
        <v>248</v>
      </c>
      <c r="D217" s="47"/>
      <c r="E217" s="34">
        <v>1</v>
      </c>
      <c r="F217" s="41">
        <v>2.445601851851852E-3</v>
      </c>
      <c r="G217" s="40" t="s">
        <v>311</v>
      </c>
    </row>
    <row r="218" spans="2:7">
      <c r="B218" s="36" t="s">
        <v>193</v>
      </c>
      <c r="C218" s="46" t="s">
        <v>249</v>
      </c>
      <c r="D218" s="47"/>
      <c r="E218" s="34">
        <v>2</v>
      </c>
      <c r="F218" s="41">
        <v>2.4907407407407408E-3</v>
      </c>
      <c r="G218" s="40" t="s">
        <v>312</v>
      </c>
    </row>
    <row r="219" spans="2:7">
      <c r="B219" s="36" t="s">
        <v>193</v>
      </c>
      <c r="C219" s="46" t="s">
        <v>288</v>
      </c>
      <c r="D219" s="47"/>
      <c r="E219" s="34">
        <v>3</v>
      </c>
      <c r="F219" s="41">
        <v>2.5208333333333333E-3</v>
      </c>
      <c r="G219" s="40" t="s">
        <v>313</v>
      </c>
    </row>
    <row r="220" spans="2:7">
      <c r="B220" s="36" t="s">
        <v>193</v>
      </c>
      <c r="C220" s="46" t="s">
        <v>250</v>
      </c>
      <c r="D220" s="47"/>
      <c r="E220" s="34">
        <v>4</v>
      </c>
      <c r="F220" s="41">
        <v>2.5844907407407409E-3</v>
      </c>
      <c r="G220" s="41"/>
    </row>
    <row r="221" spans="2:7">
      <c r="E221" s="1"/>
      <c r="F221" s="1"/>
      <c r="G221" s="1"/>
    </row>
    <row r="222" spans="2:7">
      <c r="B222" s="32" t="s">
        <v>191</v>
      </c>
      <c r="C222" s="44" t="s">
        <v>331</v>
      </c>
      <c r="D222" s="44"/>
      <c r="E222" s="35" t="s">
        <v>189</v>
      </c>
      <c r="F222" s="35" t="s">
        <v>190</v>
      </c>
      <c r="G222" s="35" t="s">
        <v>309</v>
      </c>
    </row>
    <row r="223" spans="2:7">
      <c r="B223" s="37" t="s">
        <v>193</v>
      </c>
      <c r="C223" s="45" t="s">
        <v>342</v>
      </c>
      <c r="D223" s="45"/>
      <c r="E223" s="37">
        <v>1</v>
      </c>
      <c r="F223" s="42">
        <v>7.362268518518518E-2</v>
      </c>
      <c r="G223" s="40" t="s">
        <v>311</v>
      </c>
    </row>
    <row r="224" spans="2:7">
      <c r="E224" s="1"/>
      <c r="F224" s="1"/>
      <c r="G224" s="1"/>
    </row>
    <row r="225" spans="2:7">
      <c r="B225" s="32" t="s">
        <v>191</v>
      </c>
      <c r="C225" s="44" t="s">
        <v>332</v>
      </c>
      <c r="D225" s="44"/>
      <c r="E225" s="35" t="s">
        <v>189</v>
      </c>
      <c r="F225" s="35" t="s">
        <v>190</v>
      </c>
      <c r="G225" s="35" t="s">
        <v>309</v>
      </c>
    </row>
    <row r="226" spans="2:7">
      <c r="B226" s="36" t="s">
        <v>193</v>
      </c>
      <c r="C226" s="46" t="s">
        <v>279</v>
      </c>
      <c r="D226" s="47"/>
      <c r="E226" s="1">
        <v>1</v>
      </c>
      <c r="F226" s="41">
        <v>2.4444444444444444E-3</v>
      </c>
      <c r="G226" s="40" t="s">
        <v>311</v>
      </c>
    </row>
    <row r="227" spans="2:7">
      <c r="B227" s="36" t="s">
        <v>193</v>
      </c>
      <c r="C227" s="46" t="s">
        <v>235</v>
      </c>
      <c r="D227" s="47"/>
      <c r="E227" s="34">
        <v>2</v>
      </c>
      <c r="F227" s="41">
        <v>2.5104166666666669E-3</v>
      </c>
      <c r="G227" s="40" t="s">
        <v>312</v>
      </c>
    </row>
    <row r="228" spans="2:7">
      <c r="B228" s="36" t="s">
        <v>193</v>
      </c>
      <c r="C228" s="46" t="s">
        <v>239</v>
      </c>
      <c r="D228" s="47"/>
      <c r="E228" s="34">
        <v>3</v>
      </c>
      <c r="F228" s="41">
        <v>2.5543981481481481E-3</v>
      </c>
      <c r="G228" s="40" t="s">
        <v>313</v>
      </c>
    </row>
    <row r="229" spans="2:7">
      <c r="B229" s="36" t="s">
        <v>193</v>
      </c>
      <c r="C229" s="46" t="s">
        <v>212</v>
      </c>
      <c r="D229" s="47"/>
      <c r="E229" s="34">
        <v>4</v>
      </c>
      <c r="F229" s="41">
        <v>2.5567129629629629E-3</v>
      </c>
      <c r="G229" s="41"/>
    </row>
    <row r="230" spans="2:7">
      <c r="E230" s="1"/>
      <c r="F230" s="1"/>
      <c r="G230" s="1"/>
    </row>
    <row r="231" spans="2:7">
      <c r="B231" s="32" t="s">
        <v>191</v>
      </c>
      <c r="C231" s="44" t="s">
        <v>334</v>
      </c>
      <c r="D231" s="44"/>
      <c r="E231" s="35" t="s">
        <v>189</v>
      </c>
      <c r="F231" s="35" t="s">
        <v>190</v>
      </c>
      <c r="G231" s="35" t="s">
        <v>309</v>
      </c>
    </row>
    <row r="232" spans="2:7">
      <c r="B232" s="34" t="s">
        <v>193</v>
      </c>
      <c r="C232" s="48" t="s">
        <v>267</v>
      </c>
      <c r="D232" s="48"/>
      <c r="E232" s="34">
        <v>1</v>
      </c>
      <c r="F232" s="40">
        <v>8.3379629629629637E-2</v>
      </c>
      <c r="G232" s="40" t="s">
        <v>311</v>
      </c>
    </row>
    <row r="233" spans="2:7">
      <c r="B233" s="34" t="s">
        <v>193</v>
      </c>
      <c r="C233" s="48" t="s">
        <v>266</v>
      </c>
      <c r="D233" s="48"/>
      <c r="E233" s="34">
        <v>2</v>
      </c>
      <c r="F233" s="40">
        <v>8.6180555555555552E-2</v>
      </c>
      <c r="G233" s="40" t="s">
        <v>312</v>
      </c>
    </row>
    <row r="234" spans="2:7">
      <c r="B234" s="34" t="s">
        <v>192</v>
      </c>
      <c r="C234" s="48" t="s">
        <v>183</v>
      </c>
      <c r="D234" s="48"/>
      <c r="E234" s="34">
        <v>3</v>
      </c>
      <c r="F234" s="40">
        <v>9.0289351851851843E-2</v>
      </c>
      <c r="G234" s="40" t="s">
        <v>313</v>
      </c>
    </row>
    <row r="235" spans="2:7">
      <c r="B235" s="34" t="s">
        <v>192</v>
      </c>
      <c r="C235" s="48" t="s">
        <v>184</v>
      </c>
      <c r="D235" s="48"/>
      <c r="E235" s="34">
        <v>4</v>
      </c>
      <c r="F235" s="40">
        <v>9.3842592592592589E-2</v>
      </c>
      <c r="G235" s="40"/>
    </row>
    <row r="236" spans="2:7">
      <c r="E236" s="1"/>
      <c r="F236" s="1"/>
      <c r="G236" s="1"/>
    </row>
    <row r="237" spans="2:7">
      <c r="B237" s="32" t="s">
        <v>191</v>
      </c>
      <c r="C237" s="44" t="s">
        <v>335</v>
      </c>
      <c r="D237" s="44"/>
      <c r="E237" s="35" t="s">
        <v>189</v>
      </c>
      <c r="F237" s="35" t="s">
        <v>190</v>
      </c>
      <c r="G237" s="35" t="s">
        <v>309</v>
      </c>
    </row>
    <row r="238" spans="2:7">
      <c r="B238" s="34" t="s">
        <v>193</v>
      </c>
      <c r="C238" s="46" t="s">
        <v>276</v>
      </c>
      <c r="D238" s="47"/>
      <c r="E238" s="34">
        <v>1</v>
      </c>
      <c r="F238" s="39">
        <v>7.9861111111111105E-2</v>
      </c>
      <c r="G238" s="40" t="s">
        <v>311</v>
      </c>
    </row>
    <row r="239" spans="2:7">
      <c r="B239" s="34" t="s">
        <v>193</v>
      </c>
      <c r="C239" s="46" t="s">
        <v>275</v>
      </c>
      <c r="D239" s="47"/>
      <c r="E239" s="34">
        <v>2</v>
      </c>
      <c r="F239" s="40">
        <v>8.0578703703703694E-2</v>
      </c>
      <c r="G239" s="40" t="s">
        <v>312</v>
      </c>
    </row>
    <row r="240" spans="2:7">
      <c r="B240" s="34" t="s">
        <v>192</v>
      </c>
      <c r="C240" s="48" t="s">
        <v>187</v>
      </c>
      <c r="D240" s="48"/>
      <c r="E240" s="34">
        <v>3</v>
      </c>
      <c r="F240" s="40">
        <v>8.6168981481481485E-2</v>
      </c>
      <c r="G240" s="40" t="s">
        <v>313</v>
      </c>
    </row>
    <row r="241" spans="2:7">
      <c r="B241" s="34" t="s">
        <v>192</v>
      </c>
      <c r="C241" s="48" t="s">
        <v>188</v>
      </c>
      <c r="D241" s="48"/>
      <c r="E241" s="34">
        <v>4</v>
      </c>
      <c r="F241" s="40">
        <v>8.6180555555555552E-2</v>
      </c>
      <c r="G241" s="40"/>
    </row>
    <row r="242" spans="2:7">
      <c r="E242" s="1"/>
      <c r="F242" s="1"/>
      <c r="G242" s="1"/>
    </row>
    <row r="243" spans="2:7">
      <c r="B243" s="32" t="s">
        <v>191</v>
      </c>
      <c r="C243" s="44" t="s">
        <v>336</v>
      </c>
      <c r="D243" s="44"/>
      <c r="E243" s="35" t="s">
        <v>189</v>
      </c>
      <c r="F243" s="35" t="s">
        <v>190</v>
      </c>
      <c r="G243" s="35" t="s">
        <v>309</v>
      </c>
    </row>
    <row r="244" spans="2:7">
      <c r="B244" s="37" t="s">
        <v>193</v>
      </c>
      <c r="C244" s="45" t="s">
        <v>307</v>
      </c>
      <c r="D244" s="45"/>
      <c r="E244" s="37">
        <v>1</v>
      </c>
      <c r="F244" s="42">
        <v>9.5208333333333339E-2</v>
      </c>
      <c r="G244" s="40" t="s">
        <v>311</v>
      </c>
    </row>
  </sheetData>
  <mergeCells count="206">
    <mergeCell ref="C5:D5"/>
    <mergeCell ref="C6:D6"/>
    <mergeCell ref="C18:D18"/>
    <mergeCell ref="C19:D19"/>
    <mergeCell ref="C8:D8"/>
    <mergeCell ref="C9:D9"/>
    <mergeCell ref="C10:D10"/>
    <mergeCell ref="C11:D11"/>
    <mergeCell ref="C39:D39"/>
    <mergeCell ref="C40:D40"/>
    <mergeCell ref="C41:D41"/>
    <mergeCell ref="C42:D42"/>
    <mergeCell ref="C20:D20"/>
    <mergeCell ref="C12:D12"/>
    <mergeCell ref="C13:D13"/>
    <mergeCell ref="C14:D14"/>
    <mergeCell ref="C15:D15"/>
    <mergeCell ref="C16:D16"/>
    <mergeCell ref="C17:D17"/>
    <mergeCell ref="C22:D22"/>
    <mergeCell ref="C23:D23"/>
    <mergeCell ref="C24:D24"/>
    <mergeCell ref="C65:D65"/>
    <mergeCell ref="C66:D66"/>
    <mergeCell ref="C67:D67"/>
    <mergeCell ref="C53:D53"/>
    <mergeCell ref="C54:D54"/>
    <mergeCell ref="C55:D55"/>
    <mergeCell ref="C56:D5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7:D57"/>
    <mergeCell ref="C58:D58"/>
    <mergeCell ref="C51:D51"/>
    <mergeCell ref="C52:D52"/>
    <mergeCell ref="C129:D129"/>
    <mergeCell ref="C130:D130"/>
    <mergeCell ref="C123:D123"/>
    <mergeCell ref="C124:D124"/>
    <mergeCell ref="C125:D125"/>
    <mergeCell ref="C126:D126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101:D101"/>
    <mergeCell ref="C102:D102"/>
    <mergeCell ref="C103:D103"/>
    <mergeCell ref="C104:D104"/>
    <mergeCell ref="C105:D105"/>
    <mergeCell ref="C106:D106"/>
    <mergeCell ref="C127:D127"/>
    <mergeCell ref="C128:D128"/>
    <mergeCell ref="C107:D107"/>
    <mergeCell ref="C118:D118"/>
    <mergeCell ref="C119:D119"/>
    <mergeCell ref="C120:D120"/>
    <mergeCell ref="C121:D121"/>
    <mergeCell ref="C122:D122"/>
    <mergeCell ref="C144:D144"/>
    <mergeCell ref="C145:D145"/>
    <mergeCell ref="C146:D146"/>
    <mergeCell ref="C147:D147"/>
    <mergeCell ref="C115:D115"/>
    <mergeCell ref="C116:D116"/>
    <mergeCell ref="C109:D109"/>
    <mergeCell ref="C110:D110"/>
    <mergeCell ref="C111:D111"/>
    <mergeCell ref="C112:D112"/>
    <mergeCell ref="C113:D113"/>
    <mergeCell ref="C114:D114"/>
    <mergeCell ref="C140:D140"/>
    <mergeCell ref="C141:D141"/>
    <mergeCell ref="C135:D135"/>
    <mergeCell ref="C136:D136"/>
    <mergeCell ref="C132:D132"/>
    <mergeCell ref="C133:D133"/>
    <mergeCell ref="C134:D134"/>
    <mergeCell ref="C142:D142"/>
    <mergeCell ref="C143:D143"/>
    <mergeCell ref="C91:D91"/>
    <mergeCell ref="C92:D92"/>
    <mergeCell ref="C93:D93"/>
    <mergeCell ref="C94:D94"/>
    <mergeCell ref="C95:D95"/>
    <mergeCell ref="C169:D169"/>
    <mergeCell ref="C162:D162"/>
    <mergeCell ref="C163:D163"/>
    <mergeCell ref="C164:D164"/>
    <mergeCell ref="C165:D165"/>
    <mergeCell ref="C167:D167"/>
    <mergeCell ref="C151:D151"/>
    <mergeCell ref="C152:D152"/>
    <mergeCell ref="C153:D153"/>
    <mergeCell ref="C154:D154"/>
    <mergeCell ref="C168:D168"/>
    <mergeCell ref="C155:D155"/>
    <mergeCell ref="C156:D156"/>
    <mergeCell ref="C157:D157"/>
    <mergeCell ref="C158:D158"/>
    <mergeCell ref="C159:D159"/>
    <mergeCell ref="C160:D160"/>
    <mergeCell ref="C138:D138"/>
    <mergeCell ref="C139:D139"/>
    <mergeCell ref="C96:D96"/>
    <mergeCell ref="C171:D171"/>
    <mergeCell ref="C172:D172"/>
    <mergeCell ref="C173:D173"/>
    <mergeCell ref="C174:D174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83:D183"/>
    <mergeCell ref="C184:D184"/>
    <mergeCell ref="C185:D185"/>
    <mergeCell ref="C186:D186"/>
    <mergeCell ref="C187:D187"/>
    <mergeCell ref="C188:D188"/>
    <mergeCell ref="C176:D176"/>
    <mergeCell ref="C177:D177"/>
    <mergeCell ref="C178:D178"/>
    <mergeCell ref="C179:D179"/>
    <mergeCell ref="C181:D181"/>
    <mergeCell ref="C182:D182"/>
    <mergeCell ref="C196:D196"/>
    <mergeCell ref="C197:D197"/>
    <mergeCell ref="C201:D201"/>
    <mergeCell ref="C202:D202"/>
    <mergeCell ref="C203:D203"/>
    <mergeCell ref="C204:D204"/>
    <mergeCell ref="C189:D189"/>
    <mergeCell ref="C190:D190"/>
    <mergeCell ref="C192:D192"/>
    <mergeCell ref="C193:D193"/>
    <mergeCell ref="C194:D194"/>
    <mergeCell ref="C195:D195"/>
    <mergeCell ref="C225:D225"/>
    <mergeCell ref="C211:D211"/>
    <mergeCell ref="C212:D212"/>
    <mergeCell ref="C213:D213"/>
    <mergeCell ref="C214:D214"/>
    <mergeCell ref="C216:D216"/>
    <mergeCell ref="C217:D217"/>
    <mergeCell ref="C205:D205"/>
    <mergeCell ref="C206:D206"/>
    <mergeCell ref="C207:D207"/>
    <mergeCell ref="C208:D208"/>
    <mergeCell ref="C209:D209"/>
    <mergeCell ref="C210:D210"/>
    <mergeCell ref="A1:H1"/>
    <mergeCell ref="A2:H2"/>
    <mergeCell ref="C240:D240"/>
    <mergeCell ref="C241:D241"/>
    <mergeCell ref="C243:D243"/>
    <mergeCell ref="C244:D244"/>
    <mergeCell ref="B3:G3"/>
    <mergeCell ref="C233:D233"/>
    <mergeCell ref="C234:D234"/>
    <mergeCell ref="C235:D235"/>
    <mergeCell ref="C237:D237"/>
    <mergeCell ref="C238:D238"/>
    <mergeCell ref="C239:D239"/>
    <mergeCell ref="C226:D226"/>
    <mergeCell ref="C227:D227"/>
    <mergeCell ref="C228:D228"/>
    <mergeCell ref="C229:D229"/>
    <mergeCell ref="C231:D231"/>
    <mergeCell ref="C232:D232"/>
    <mergeCell ref="C218:D218"/>
    <mergeCell ref="C219:D219"/>
    <mergeCell ref="C220:D220"/>
    <mergeCell ref="C222:D222"/>
    <mergeCell ref="C223:D2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Canje Nómina Senior</vt:lpstr>
      <vt:lpstr>RESULTADOS CRL</vt:lpstr>
      <vt:lpstr>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Gamio C.</dc:creator>
  <cp:lastModifiedBy>Microsoft Office User</cp:lastModifiedBy>
  <cp:lastPrinted>2022-06-06T17:13:19Z</cp:lastPrinted>
  <dcterms:created xsi:type="dcterms:W3CDTF">2017-08-28T19:02:30Z</dcterms:created>
  <dcterms:modified xsi:type="dcterms:W3CDTF">2022-06-09T16:23:43Z</dcterms:modified>
</cp:coreProperties>
</file>